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Quantity Takeoff" sheetId="2" state="visible" r:id="rId4"/>
  </sheets>
  <definedNames>
    <definedName function="false" hidden="false" localSheetId="1" name="_xlnm.Print_Titles" vbProcedure="false">'Quantity Takeoff'!$9:$9</definedName>
    <definedName function="false" hidden="true" localSheetId="1" name="_xlnm._FilterDatabase" vbProcedure="false">'Quantity Takeoff'!$A$9:$J$457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<sst xmlns="http://schemas.openxmlformats.org/spreadsheetml/2006/main" count="2302" uniqueCount="549">
  <si>
    <t xml:space="preserve">ABLE ESTIMATING LLC</t>
  </si>
  <si>
    <t xml:space="preserve">Accuracy • Ability • On Time   |   ableestimating.com   |   (786) 887-6161   |   hire@ableestimating.com</t>
  </si>
  <si>
    <t xml:space="preserve">Quantity Takeoff Summary</t>
  </si>
  <si>
    <t xml:space="preserve">Project:</t>
  </si>
  <si>
    <t xml:space="preserve">Public Health Services Building – Complete Takeoff</t>
  </si>
  <si>
    <t xml:space="preserve">Location:</t>
  </si>
  <si>
    <t xml:space="preserve">—</t>
  </si>
  <si>
    <t xml:space="preserve">Scope:</t>
  </si>
  <si>
    <t xml:space="preserve">Complete GC takeoff – Divisions 02 through 33 (building, sitework, landscape &amp; utilities)</t>
  </si>
  <si>
    <t xml:space="preserve">Deliverable:</t>
  </si>
  <si>
    <t xml:space="preserve">Itemized quantity takeoff – quantities only</t>
  </si>
  <si>
    <t xml:space="preserve">CSI Division</t>
  </si>
  <si>
    <t xml:space="preserve">Line Items</t>
  </si>
  <si>
    <t xml:space="preserve">Each (EA)</t>
  </si>
  <si>
    <t xml:space="preserve">Linear Ft (LF)</t>
  </si>
  <si>
    <t xml:space="preserve">Square Ft (SF)</t>
  </si>
  <si>
    <t xml:space="preserve">Cubic Yd (CY)</t>
  </si>
  <si>
    <t xml:space="preserve">Key Items</t>
  </si>
  <si>
    <t xml:space="preserve">02 – Demolition</t>
  </si>
  <si>
    <t xml:space="preserve">Site Demolition, Relocation, Preparation</t>
  </si>
  <si>
    <t xml:space="preserve">03 – Concrete</t>
  </si>
  <si>
    <t xml:space="preserve">Concrete Pier, Pile Cap, Trash Enclosure, Slab</t>
  </si>
  <si>
    <t xml:space="preserve">04 – Unit Masonry</t>
  </si>
  <si>
    <t xml:space="preserve">Exterior</t>
  </si>
  <si>
    <t xml:space="preserve">05 – Metals</t>
  </si>
  <si>
    <t xml:space="preserve">Steel Column, Steel Plates, Steel Beams, Joists, Decking, …</t>
  </si>
  <si>
    <t xml:space="preserve">06 – Wood, Plastics &amp; Composites</t>
  </si>
  <si>
    <t xml:space="preserve">1/2" Plywood Sheathing, 3/4" Plywood Sheathing, 2X4 Blocking, 2X6 Blocking</t>
  </si>
  <si>
    <t xml:space="preserve">07 – Thermal and Moisture Protection</t>
  </si>
  <si>
    <t xml:space="preserve">Roofing</t>
  </si>
  <si>
    <t xml:space="preserve">08 – Openings</t>
  </si>
  <si>
    <t xml:space="preserve">Doors, Storefront, Curtain Walls</t>
  </si>
  <si>
    <t xml:space="preserve">09 – Finishes</t>
  </si>
  <si>
    <t xml:space="preserve">Walls, Ceiling, Flooring, Wall Tile, Exterior Finishes, …</t>
  </si>
  <si>
    <t xml:space="preserve">10 – Specialties</t>
  </si>
  <si>
    <t xml:space="preserve">Bath Accessories, Elevator</t>
  </si>
  <si>
    <t xml:space="preserve">11 – Equipment</t>
  </si>
  <si>
    <t xml:space="preserve">A15 Washer / Dryer, A17 Wall Mounted Baby…, Dish Washer, Drinking Fountain, Kitchen Hood, …</t>
  </si>
  <si>
    <t xml:space="preserve">12 – Furnishings</t>
  </si>
  <si>
    <t xml:space="preserve">Millwork</t>
  </si>
  <si>
    <t xml:space="preserve">31 – Earthwork</t>
  </si>
  <si>
    <t xml:space="preserve">Grading</t>
  </si>
  <si>
    <t xml:space="preserve">32 – Exterior Improvements</t>
  </si>
  <si>
    <t xml:space="preserve">Pavement, Concrete Sidewalk, Concrete Curbs, Site Signage, Retaining Wall, …</t>
  </si>
  <si>
    <t xml:space="preserve">33 – Utilities</t>
  </si>
  <si>
    <t xml:space="preserve">Pipes, Miscellaneous, Trenching, Irrigation Pipes</t>
  </si>
  <si>
    <t xml:space="preserve">Total</t>
  </si>
  <si>
    <t xml:space="preserve">What's included in our takeoffs</t>
  </si>
  <si>
    <t xml:space="preserve">• Itemized quantities by CSI division, floor level, category and size</t>
  </si>
  <si>
    <t xml:space="preserve">• Color-coded marked-up drawings in PlanSwift / Bluebeam Revu</t>
  </si>
  <si>
    <t xml:space="preserve">• Specs pulled from plans and schedules (types, sizes, materials, models)</t>
  </si>
  <si>
    <t xml:space="preserve">• Waste factors applied where needed</t>
  </si>
  <si>
    <t xml:space="preserve">• Optional: full pricing with material, labor, overhead &amp; profit</t>
  </si>
  <si>
    <t xml:space="preserve">Takeoffs delivered in 24–48 hours  •  Start with a $200 trial project  •  ableestimating.com</t>
  </si>
  <si>
    <t xml:space="preserve">Detailed Quantity Takeoff</t>
  </si>
  <si>
    <t xml:space="preserve">Item #</t>
  </si>
  <si>
    <t xml:space="preserve">Level</t>
  </si>
  <si>
    <t xml:space="preserve">Category</t>
  </si>
  <si>
    <t xml:space="preserve">Item Description</t>
  </si>
  <si>
    <t xml:space="preserve">Specification / Notes</t>
  </si>
  <si>
    <t xml:space="preserve">Qty</t>
  </si>
  <si>
    <t xml:space="preserve">Waste %</t>
  </si>
  <si>
    <t xml:space="preserve">Qty w/ Waste</t>
  </si>
  <si>
    <t xml:space="preserve">Unit</t>
  </si>
  <si>
    <t xml:space="preserve">02 – DEMOLITION</t>
  </si>
  <si>
    <t xml:space="preserve">Site Demolition</t>
  </si>
  <si>
    <t xml:space="preserve">Existing Concrete Curb To Be Removed</t>
  </si>
  <si>
    <t xml:space="preserve">LF</t>
  </si>
  <si>
    <t xml:space="preserve">Existing Concrete Sidewalk To Be Removed</t>
  </si>
  <si>
    <t xml:space="preserve">SF</t>
  </si>
  <si>
    <t xml:space="preserve">Existing Asphalt Parking Lot To Be Removed</t>
  </si>
  <si>
    <t xml:space="preserve">Existing Trees To Be Removed</t>
  </si>
  <si>
    <t xml:space="preserve">EA</t>
  </si>
  <si>
    <t xml:space="preserve">Existing Light Pole To Be Removed</t>
  </si>
  <si>
    <t xml:space="preserve">Existing Double Yellow Strip Line To Be Removed</t>
  </si>
  <si>
    <t xml:space="preserve">Patch &amp; Repair Asphalt Pavement</t>
  </si>
  <si>
    <t xml:space="preserve">Relocation</t>
  </si>
  <si>
    <t xml:space="preserve">Existing Signage To Be Relocated</t>
  </si>
  <si>
    <t xml:space="preserve">Existing Fire Hydrant To Be Relocated</t>
  </si>
  <si>
    <t xml:space="preserve">Preparation</t>
  </si>
  <si>
    <t xml:space="preserve">Restore Existing Irrigation Area</t>
  </si>
  <si>
    <t xml:space="preserve">03 – CONCRETE</t>
  </si>
  <si>
    <t xml:space="preserve">Concrete Pier</t>
  </si>
  <si>
    <t xml:space="preserve">P1: 24 X 24 8-#6 Verts And #3 Ties @14" OC. (33 EA)</t>
  </si>
  <si>
    <t xml:space="preserve">CY</t>
  </si>
  <si>
    <t xml:space="preserve">P2: 36 X 28 8-#8 Verts And #3 Ties @16" OC. (9 EA)</t>
  </si>
  <si>
    <t xml:space="preserve">P3: 36 X 32 8-#8 Verts And #3 Ties @16" OC (2 EA)</t>
  </si>
  <si>
    <t xml:space="preserve">P4: 42 X 28 12-#7 Verts And #3 Ties @12" OC (12 EA)</t>
  </si>
  <si>
    <t xml:space="preserve">P5: 36 X 24 8-#7 Verts And #3 Ties @12" OC (2 EA)</t>
  </si>
  <si>
    <t xml:space="preserve">Pile Cap</t>
  </si>
  <si>
    <t xml:space="preserve">Pc1: 2'-6"X5'-6" 2' - 10"</t>
  </si>
  <si>
    <t xml:space="preserve">Bottom: 7-#7 In Short Direction, 8-#5 In Long Direction; Piles: 2 Ea (15 EA)</t>
  </si>
  <si>
    <t xml:space="preserve">Pc1A: 5'-6"X5'-6" 3' - 7"</t>
  </si>
  <si>
    <t xml:space="preserve">Bottom: 9-#7 In Short Direction, 6-#6 In Long Direction; Piles: 2 Ea (4 EA)</t>
  </si>
  <si>
    <t xml:space="preserve">Pc2: 6'-6"X6'-6" 3' - 0"</t>
  </si>
  <si>
    <t xml:space="preserve">Bottom: 13-#6 Each Way: At Grid-15/B, 17/B &amp; 17/E, Provide Top Reinf #5@12" OC Each Way; Piles: 4 Ea (11 EA)</t>
  </si>
  <si>
    <t xml:space="preserve">Pc3: 6'-6"X6'-6" 3' - 4"</t>
  </si>
  <si>
    <t xml:space="preserve">Bottom: 8-#9 Each Way; Piles: 4 Ea (8 EA)</t>
  </si>
  <si>
    <t xml:space="preserve">Pc4: 6'-6"X9'-6" 4' - 0"</t>
  </si>
  <si>
    <t xml:space="preserve">Bottom: 10-#9 In Short Direction, 13-#8 In Long Direction. Top: #5@12" OC Each Way.; At Grid-12/M - Bottom: 12-#9 In Short Direction, 12-#9 In Long Direction: 4'-6" At Grid 12M; Piles: 6 Ea (35 EA)</t>
  </si>
  <si>
    <t xml:space="preserve">Pc6: 12'-3"X22-0" 4' - 0"</t>
  </si>
  <si>
    <t xml:space="preserve">Bottom: 13-#8 In Short Direction, 13-#8 In Long Direction. Top: #5@12" OC Each Way; Piles: 12 Ea (1 EA)</t>
  </si>
  <si>
    <t xml:space="preserve">Pc7: 6'-6"X9'-6" 3' - 11"</t>
  </si>
  <si>
    <t xml:space="preserve">Bottom: 17 - #9 Each Way Top: #5@12" OC Each Way; Piles: 9 Ea (1 EA)</t>
  </si>
  <si>
    <t xml:space="preserve">Trash Enclosure</t>
  </si>
  <si>
    <t xml:space="preserve">8" Cast In Place Wall W/</t>
  </si>
  <si>
    <t xml:space="preserve">#6 @ 12" OC Vertical , #5 @ 12" Horizontal (47.85 Lf)</t>
  </si>
  <si>
    <t xml:space="preserve">Gb2: 18"X30" Beam W/</t>
  </si>
  <si>
    <t xml:space="preserve">2-5#6, #5 @ 10" OC #4 6 St @6" OC Each End. Rem @ 10" OC (48.24 Lf)</t>
  </si>
  <si>
    <t xml:space="preserve">Bottom: 7-#7 In Short Direction, 8-#5 In Long Direction; Piles: 2 Ea (4 EA)</t>
  </si>
  <si>
    <t xml:space="preserve">Slab</t>
  </si>
  <si>
    <t xml:space="preserve">4'-0"X5'-0 Concrete Stoop (4 EA)</t>
  </si>
  <si>
    <t xml:space="preserve">8" Thick Concrete Wall 144'-9" H (56.31 Lf)</t>
  </si>
  <si>
    <t xml:space="preserve">Gb1: 14"X30" Beam W/ 2-5#6, #5 @ 10" OC #4 6 St @6" OC Each End. Rem @ 10" OC (1017.51 Lf)</t>
  </si>
  <si>
    <t xml:space="preserve">4" Slab On Grade W/ Micro Fiber Reinforcement (Min 1.5 Pound Per Cubic Yard) (21123.23 Sf)</t>
  </si>
  <si>
    <t xml:space="preserve">6" Concrete Pad (32.26 Sf)</t>
  </si>
  <si>
    <t xml:space="preserve">04 – UNIT MASONRY</t>
  </si>
  <si>
    <t xml:space="preserve">Architectural Precast Concrete</t>
  </si>
  <si>
    <t xml:space="preserve">Stone Masonry Veneer</t>
  </si>
  <si>
    <t xml:space="preserve">05 – METALS</t>
  </si>
  <si>
    <t xml:space="preserve">Steel Column</t>
  </si>
  <si>
    <t xml:space="preserve">C1: W10X49 (3 EA)</t>
  </si>
  <si>
    <t xml:space="preserve">LBS</t>
  </si>
  <si>
    <t xml:space="preserve">C1A: W10X49 (9 EA)</t>
  </si>
  <si>
    <t xml:space="preserve">C1B: W10X49 (1 EA)</t>
  </si>
  <si>
    <t xml:space="preserve">C2: W12X65 (3 EA)</t>
  </si>
  <si>
    <t xml:space="preserve">C3: HSS5X5X3/8 (4 EA)</t>
  </si>
  <si>
    <t xml:space="preserve">C4: W12X65 (7 EA)</t>
  </si>
  <si>
    <t xml:space="preserve">C4A: W12X65 (16 EA)</t>
  </si>
  <si>
    <t xml:space="preserve">C5: W8X48 (27 EA)</t>
  </si>
  <si>
    <t xml:space="preserve">C5A: W8X48 (3 EA)</t>
  </si>
  <si>
    <t xml:space="preserve">C6: HSS6X6X3/8 (1 EA)</t>
  </si>
  <si>
    <t xml:space="preserve">Steel Plates</t>
  </si>
  <si>
    <t xml:space="preserve">Plate - 1X14X1'-2"</t>
  </si>
  <si>
    <t xml:space="preserve">Plate - 1X16X1'-4" W/ (6)-1" Dia. Anchors (24" Embedment).</t>
  </si>
  <si>
    <t xml:space="preserve">Plate - 1 1/2X16X2'-1" W/ (12)-1" Dia. Anchors (24" Embedment)</t>
  </si>
  <si>
    <t xml:space="preserve">Plate - 1X12X12"W/ (4) 1" Dia Anchors Embed 12" In Concrete</t>
  </si>
  <si>
    <t xml:space="preserve">Plate - 1X14"X1'-2"</t>
  </si>
  <si>
    <t xml:space="preserve">Plate - 1 1/2X20X2'-1"W/ (8) 1" Dia Anchors Embed 12" In Concrete</t>
  </si>
  <si>
    <t xml:space="preserve">Plate - 1X12X1'-0"</t>
  </si>
  <si>
    <t xml:space="preserve">Plate - 1 1/2X16"X1'-4"W/ (4) 1" Dia Anchors Embed 12" In Concrete</t>
  </si>
  <si>
    <t xml:space="preserve">Plate - 1X14X1'-4"</t>
  </si>
  <si>
    <t xml:space="preserve">Steel Beams</t>
  </si>
  <si>
    <t xml:space="preserve">C6X13 (193.43 LF)</t>
  </si>
  <si>
    <t xml:space="preserve">Hss3X1X3/16 (131 LF)</t>
  </si>
  <si>
    <t xml:space="preserve">Hss4X4X3/8 (524.88 LF)</t>
  </si>
  <si>
    <t xml:space="preserve">Hss5X5X3/16 (106.05 LF)</t>
  </si>
  <si>
    <t xml:space="preserve">Hss6X4X1/4 Lsv (89.76 LF)</t>
  </si>
  <si>
    <t xml:space="preserve">Hss6X6X3/8 (459.37 LF)</t>
  </si>
  <si>
    <t xml:space="preserve">Hss6X6X5/16 (214.87 LF)</t>
  </si>
  <si>
    <t xml:space="preserve">Hss8X8X3/8 (63.82 LF)</t>
  </si>
  <si>
    <t xml:space="preserve">L3X3X1/4 (3358 LF)</t>
  </si>
  <si>
    <t xml:space="preserve">W10X12 (40.82 LF)</t>
  </si>
  <si>
    <t xml:space="preserve">W12X19 (796.5 LF)</t>
  </si>
  <si>
    <t xml:space="preserve">W12X22 (366.76 LF)</t>
  </si>
  <si>
    <t xml:space="preserve">W12X26 (151.76 LF)</t>
  </si>
  <si>
    <t xml:space="preserve">W12X30 (88.12 LF)</t>
  </si>
  <si>
    <t xml:space="preserve">W12X35 (269.26 LF)</t>
  </si>
  <si>
    <t xml:space="preserve">W14X22 (2425.14 LF)</t>
  </si>
  <si>
    <t xml:space="preserve">W14X26 (161.81 LF)</t>
  </si>
  <si>
    <t xml:space="preserve">W14X30 (83.45 LF)</t>
  </si>
  <si>
    <t xml:space="preserve">W14X34 (16 LF)</t>
  </si>
  <si>
    <t xml:space="preserve">W16X26 (2243 LF)</t>
  </si>
  <si>
    <t xml:space="preserve">W16X31 (219.13 LF)</t>
  </si>
  <si>
    <t xml:space="preserve">W16X36 (96.07 LF)</t>
  </si>
  <si>
    <t xml:space="preserve">W16X40 (281.79 LF)</t>
  </si>
  <si>
    <t xml:space="preserve">W16X50 (31.93 LF)</t>
  </si>
  <si>
    <t xml:space="preserve">W16X57 (31.94 LF)</t>
  </si>
  <si>
    <t xml:space="preserve">W18X35 (120.08 LF)</t>
  </si>
  <si>
    <t xml:space="preserve">W18X40 (182.14 LF)</t>
  </si>
  <si>
    <t xml:space="preserve">W21X44 (554.45 LF)</t>
  </si>
  <si>
    <t xml:space="preserve">W21X48 (32 LF)</t>
  </si>
  <si>
    <t xml:space="preserve">W21X50 (30.74 LF)</t>
  </si>
  <si>
    <t xml:space="preserve">W21X57 (31.5 LF)</t>
  </si>
  <si>
    <t xml:space="preserve">W24X104 (18.86 LF)</t>
  </si>
  <si>
    <t xml:space="preserve">W24X55 (171.47 LF)</t>
  </si>
  <si>
    <t xml:space="preserve">W24X62 (149.15 LF)</t>
  </si>
  <si>
    <t xml:space="preserve">W24X68 (100.9 LF)</t>
  </si>
  <si>
    <t xml:space="preserve">W24X76 (180.07 LF)</t>
  </si>
  <si>
    <t xml:space="preserve">W24X84 (73.32 LF)</t>
  </si>
  <si>
    <t xml:space="preserve">W30X116 (59.54 LF)</t>
  </si>
  <si>
    <t xml:space="preserve">W30X90 (174.4 LF)</t>
  </si>
  <si>
    <t xml:space="preserve">W30X99 (238.04 LF)</t>
  </si>
  <si>
    <t xml:space="preserve">W8X10 (120.55 LF)</t>
  </si>
  <si>
    <t xml:space="preserve">W8X24 (29.52 LF)</t>
  </si>
  <si>
    <t xml:space="preserve">Joists</t>
  </si>
  <si>
    <t xml:space="preserve">14Ksp Joist</t>
  </si>
  <si>
    <t xml:space="preserve">18Ksp 185/85 Joist</t>
  </si>
  <si>
    <t xml:space="preserve">24Ksp Joist</t>
  </si>
  <si>
    <t xml:space="preserve">16K2 Joists @ 5'-8 3/8"</t>
  </si>
  <si>
    <t xml:space="preserve">18K3 Joists @ 5'-8 3/8"</t>
  </si>
  <si>
    <t xml:space="preserve">24Ksp Joists @ 5'-8 3/8"</t>
  </si>
  <si>
    <t xml:space="preserve">Decking</t>
  </si>
  <si>
    <t xml:space="preserve">1-1/2" 20 Ga. Type B Roof Deck</t>
  </si>
  <si>
    <t xml:space="preserve">2" - 20Ga.Composite Deck W/ 2-1/2" Normal Weight Concrete (4 1/2" Total Thickness)</t>
  </si>
  <si>
    <t xml:space="preserve">Stairs</t>
  </si>
  <si>
    <t xml:space="preserve">1.5" Od Round Wood Handrail</t>
  </si>
  <si>
    <t xml:space="preserve">3'-6" H 3" Dia Round Wood Railing W/</t>
  </si>
  <si>
    <t xml:space="preserve">1" Painted Metal Palustrate</t>
  </si>
  <si>
    <t xml:space="preserve">4'-2" W Steel Stair A1 W/ Concrete Toping</t>
  </si>
  <si>
    <t xml:space="preserve">Treads: 23 Ea; Risers: 25 Ea; Landing Area: 1 Ea</t>
  </si>
  <si>
    <t xml:space="preserve">4'-2" W Steel Stair B W/ Concrete Toping</t>
  </si>
  <si>
    <t xml:space="preserve">Treads: 22 Ea; Risers: 24 Ea; Landing Area: 1 Ea</t>
  </si>
  <si>
    <t xml:space="preserve">5'-0" W Steel Stair A2 W/ Concrete Toping</t>
  </si>
  <si>
    <t xml:space="preserve">6" Metal Studs @ 16" OC</t>
  </si>
  <si>
    <t xml:space="preserve">06 – WOOD, PLASTICS &amp; COMPOSITES</t>
  </si>
  <si>
    <t xml:space="preserve">General</t>
  </si>
  <si>
    <t xml:space="preserve">1/2" Plywood Sheathing</t>
  </si>
  <si>
    <t xml:space="preserve">3/4" Plywood Sheathing</t>
  </si>
  <si>
    <t xml:space="preserve">2X4 Blocking</t>
  </si>
  <si>
    <t xml:space="preserve">2X6 Blocking</t>
  </si>
  <si>
    <t xml:space="preserve">07 – THERMAL AND MOISTURE PROTECTION</t>
  </si>
  <si>
    <t xml:space="preserve">2'-0" W Roof Access Ship Ladder</t>
  </si>
  <si>
    <t xml:space="preserve">2'-3"X8'-0" Insulated Roof Hatch</t>
  </si>
  <si>
    <t xml:space="preserve">Combustion Stack</t>
  </si>
  <si>
    <t xml:space="preserve">Equipment Screen @ Roof 10'-0" H</t>
  </si>
  <si>
    <t xml:space="preserve">Roof Drain + 2 Overflow Drain</t>
  </si>
  <si>
    <t xml:space="preserve">Roof Top Unit</t>
  </si>
  <si>
    <t xml:space="preserve">Vent Stack, Pipe Or Conduit</t>
  </si>
  <si>
    <t xml:space="preserve">6" Thick Roof Insulation</t>
  </si>
  <si>
    <t xml:space="preserve">Cricket / Tapered Insulation</t>
  </si>
  <si>
    <t xml:space="preserve">Roof Pavers</t>
  </si>
  <si>
    <t xml:space="preserve">4'-0"X4'-0" Concrete Pavers Size</t>
  </si>
  <si>
    <t xml:space="preserve">Spray Foam Insulation</t>
  </si>
  <si>
    <t xml:space="preserve">Cu: Condensing Unit @ Roof</t>
  </si>
  <si>
    <t xml:space="preserve">Prefinished Metal Coping</t>
  </si>
  <si>
    <t xml:space="preserve">2" Rigid Insulation</t>
  </si>
  <si>
    <t xml:space="preserve">House Wrap</t>
  </si>
  <si>
    <t xml:space="preserve">08 – OPENINGS</t>
  </si>
  <si>
    <t xml:space="preserve">Doors</t>
  </si>
  <si>
    <t xml:space="preserve">3'-0"X7'-0" Aluminum Door W/ Frame</t>
  </si>
  <si>
    <t xml:space="preserve">3'-0"X7'-0" Wooden Door W/ Frame</t>
  </si>
  <si>
    <t xml:space="preserve">2'-8"X7'-0" Wooden Door W/ Frame</t>
  </si>
  <si>
    <t xml:space="preserve">3'-0"X7'-0" Hollow Metal Door W/ Frame</t>
  </si>
  <si>
    <t xml:space="preserve">3'-0"X4'-0" Hollow Metal Door W/ Frame</t>
  </si>
  <si>
    <t xml:space="preserve">3'-6"X4'-0" Hollow Metal Door W/ Frame</t>
  </si>
  <si>
    <t xml:space="preserve">8'-0"X4'-0" Hollow Metal Door W/ Frame</t>
  </si>
  <si>
    <t xml:space="preserve">Doors Hardware W/ Accessories</t>
  </si>
  <si>
    <t xml:space="preserve">Storefront</t>
  </si>
  <si>
    <t xml:space="preserve">ISF: Storefront - 01 (12'-8" H)</t>
  </si>
  <si>
    <t xml:space="preserve">ISF: Storefront - 02 (5'-4" H)</t>
  </si>
  <si>
    <t xml:space="preserve">ISF: Storefront - 03 (8'-6" H)</t>
  </si>
  <si>
    <t xml:space="preserve">ISF: Storefront - 04 (8'-4" H)</t>
  </si>
  <si>
    <t xml:space="preserve">ISF: Storefront - 05 (8'-6" H)</t>
  </si>
  <si>
    <t xml:space="preserve">ISF: Storefront - 06 (8'-6" H)</t>
  </si>
  <si>
    <t xml:space="preserve">ISF: Storefront - 07 (9'-6" H)</t>
  </si>
  <si>
    <t xml:space="preserve">ISF: Storefront - 08 (9'-6" H)</t>
  </si>
  <si>
    <t xml:space="preserve">ISF: Storefront - 09 (8'-6" H)</t>
  </si>
  <si>
    <t xml:space="preserve">ISF: Storefront - 10 (10'-5" H)</t>
  </si>
  <si>
    <t xml:space="preserve">ISF: Storefront - 11 (8'-6" H)</t>
  </si>
  <si>
    <t xml:space="preserve">ISF: Storefront - 12 (3'-8" H)</t>
  </si>
  <si>
    <t xml:space="preserve">ISF: Storefront - 13 (2'-0" H)</t>
  </si>
  <si>
    <t xml:space="preserve">Curtain Walls</t>
  </si>
  <si>
    <t xml:space="preserve">Curtain 2.5" X 7.25"</t>
  </si>
  <si>
    <t xml:space="preserve">09 – FINISHES</t>
  </si>
  <si>
    <t xml:space="preserve">Walls</t>
  </si>
  <si>
    <t xml:space="preserve">Wall Type Ga6</t>
  </si>
  <si>
    <t xml:space="preserve">5/8" Gypsum Board</t>
  </si>
  <si>
    <t xml:space="preserve">3-5/8" Metal Studs @ 16" OC</t>
  </si>
  <si>
    <t xml:space="preserve">3-5/8" Metal Runners Top &amp; Bottom</t>
  </si>
  <si>
    <t xml:space="preserve">3-5/8" Metal Noggin @ Mid</t>
  </si>
  <si>
    <t xml:space="preserve">Sound Batt Insulation</t>
  </si>
  <si>
    <t xml:space="preserve">Acoustic Sealant</t>
  </si>
  <si>
    <t xml:space="preserve">Wall Type Ga7</t>
  </si>
  <si>
    <t xml:space="preserve">6" Metal Runners Top &amp; Bottom</t>
  </si>
  <si>
    <t xml:space="preserve">6" Metal Noggin @ Mid</t>
  </si>
  <si>
    <t xml:space="preserve">Wall Type Ga8</t>
  </si>
  <si>
    <t xml:space="preserve">8" Metal Studs @ 18" OC</t>
  </si>
  <si>
    <t xml:space="preserve">8" Metal Runners Top &amp; Bottom</t>
  </si>
  <si>
    <t xml:space="preserve">8" Metal Noggin @ Mid</t>
  </si>
  <si>
    <t xml:space="preserve">Wall Type Gd6</t>
  </si>
  <si>
    <t xml:space="preserve">3-5/8" Metal Stud Kickers @ 4'-0" OC</t>
  </si>
  <si>
    <t xml:space="preserve">Wall Type Gb1</t>
  </si>
  <si>
    <t xml:space="preserve">2-1/2" Metal Studs @ 16" OC</t>
  </si>
  <si>
    <t xml:space="preserve">2-1/2" Metal Runners Top &amp; Bottom</t>
  </si>
  <si>
    <t xml:space="preserve">2-1/2" Metal Noggin @ Mid</t>
  </si>
  <si>
    <t xml:space="preserve">Wall Type Gb2</t>
  </si>
  <si>
    <t xml:space="preserve">Wall Type Gn2</t>
  </si>
  <si>
    <t xml:space="preserve">Wall Type Xb7</t>
  </si>
  <si>
    <t xml:space="preserve">1/2" Gypsum Board</t>
  </si>
  <si>
    <t xml:space="preserve">1" Gypsum Core Board Shaft Wall</t>
  </si>
  <si>
    <t xml:space="preserve">Exterior Wall</t>
  </si>
  <si>
    <t xml:space="preserve">5/8" Mold Type X Gypsum Board</t>
  </si>
  <si>
    <t xml:space="preserve">5/8" Type X Gypsum Board Sheathing</t>
  </si>
  <si>
    <t xml:space="preserve">Spray Foam Insulation To R-13 Min</t>
  </si>
  <si>
    <t xml:space="preserve">F5/A5207 Soffit</t>
  </si>
  <si>
    <t xml:space="preserve">4'-2" Deep Soffit W/ 6'-0" Kicker Studs @ 16" OC</t>
  </si>
  <si>
    <t xml:space="preserve">Ceiling</t>
  </si>
  <si>
    <t xml:space="preserve">1'-0" Deep Gyp Board Soffit</t>
  </si>
  <si>
    <t xml:space="preserve">1'-6" Deep Gyp Board Soffit</t>
  </si>
  <si>
    <t xml:space="preserve">2'-6" Deep Gyp Board Soffit</t>
  </si>
  <si>
    <t xml:space="preserve">3'-6" Deep Gyp Board Soffit</t>
  </si>
  <si>
    <t xml:space="preserve">6" Deep Gyp Board Soffit</t>
  </si>
  <si>
    <t xml:space="preserve">5/8" Plywood Backing</t>
  </si>
  <si>
    <t xml:space="preserve">2-1/2" Metal Stud Framing For Soffit</t>
  </si>
  <si>
    <t xml:space="preserve">2-1/2" Metal Stud Runners For Soffit</t>
  </si>
  <si>
    <t xml:space="preserve">Act2: 2 X 2 Act </t>
  </si>
  <si>
    <t xml:space="preserve">Armstrong Ceilings ; Optima Pb Concealed</t>
  </si>
  <si>
    <t xml:space="preserve">Gyp Board Ceiling</t>
  </si>
  <si>
    <t xml:space="preserve">Wd-1: Wood Ceiling </t>
  </si>
  <si>
    <t xml:space="preserve">Armstrong Ceilings ; Woodworks Linear Veneered Open - Rift; White Oak (Nro)</t>
  </si>
  <si>
    <t xml:space="preserve">Flooring</t>
  </si>
  <si>
    <t xml:space="preserve">Lvt-1: Luxury Vinyl Tile</t>
  </si>
  <si>
    <t xml:space="preserve">Mannington; Color: Active Lines Bend - Zing (Alb201)</t>
  </si>
  <si>
    <t xml:space="preserve">Cpt-1: Carpet</t>
  </si>
  <si>
    <t xml:space="preserve">Millikin; Color: Heavy Meta - Alloy Oxide (Aly259)</t>
  </si>
  <si>
    <t xml:space="preserve">Cpt-2: Carpet (Assumed)</t>
  </si>
  <si>
    <t xml:space="preserve">Lvt-2: Luxury Vinyl Tile</t>
  </si>
  <si>
    <t xml:space="preserve">Mannington; Color: Active Lines Crisscross - Zing (Alc201)</t>
  </si>
  <si>
    <t xml:space="preserve">Rub-1: Rubber Flooring</t>
  </si>
  <si>
    <t xml:space="preserve">S Conc: Sealed Concrete Finish</t>
  </si>
  <si>
    <t xml:space="preserve">P Tile-1: Ceramic Floor Tile- Field 1</t>
  </si>
  <si>
    <t xml:space="preserve">Daltile; Color: Stagecraft Spa 0148 - Glossy</t>
  </si>
  <si>
    <t xml:space="preserve">P Tile-3: Porcelain Floor Tile</t>
  </si>
  <si>
    <t xml:space="preserve">Daltile; Color: Dignitary - Luminary White Dr07 - Light Polish</t>
  </si>
  <si>
    <t xml:space="preserve">P Tile-4: Porcelain Floor Tile</t>
  </si>
  <si>
    <t xml:space="preserve">Daltile; Color: Dignitary - Superior Taupe Dr18 - Light Polish</t>
  </si>
  <si>
    <t xml:space="preserve">P Tile-5: Porcelain Floor Tile</t>
  </si>
  <si>
    <t xml:space="preserve">Daltile; Color: Dignitary - Notable Beige Dr09 - Light Polish</t>
  </si>
  <si>
    <t xml:space="preserve">Grout Custom Tile Installation Systems</t>
  </si>
  <si>
    <t xml:space="preserve">VB-1 Vinyl Base Johnsonite Color: 23 Vapor Gray CG</t>
  </si>
  <si>
    <t xml:space="preserve">Tile Wall Base</t>
  </si>
  <si>
    <t xml:space="preserve">Wall Tile</t>
  </si>
  <si>
    <t xml:space="preserve">P Tile-1: Ceramic Wall Tile- Field 1</t>
  </si>
  <si>
    <t xml:space="preserve">P Tile-2 Porcelain Wall Tile</t>
  </si>
  <si>
    <t xml:space="preserve">Daltile; Color: Ambassador - Wanderlust White Am36 Light Polish</t>
  </si>
  <si>
    <t xml:space="preserve">Trench Drain</t>
  </si>
  <si>
    <t xml:space="preserve">Stn-1: Stone Finish</t>
  </si>
  <si>
    <t xml:space="preserve">Mounted P Lam-1 In Marline Wall System</t>
  </si>
  <si>
    <t xml:space="preserve">A18 4'-0" P Tile-2 Wainscot</t>
  </si>
  <si>
    <t xml:space="preserve">Porcelain Tile; Daltile; Color: Ambassador - Wanderlust White Am36 - Light Polish</t>
  </si>
  <si>
    <t xml:space="preserve">Exterior Finishes</t>
  </si>
  <si>
    <t xml:space="preserve">Aluminum Composite Material (ACM-1)</t>
  </si>
  <si>
    <t xml:space="preserve">Aluminum Composite Material (ACM-2)</t>
  </si>
  <si>
    <t xml:space="preserve">Pre Finished Metal Coping</t>
  </si>
  <si>
    <t xml:space="preserve">Stained Wood Veneer</t>
  </si>
  <si>
    <t xml:space="preserve">Paint</t>
  </si>
  <si>
    <t xml:space="preserve">Paint @ Ceiling</t>
  </si>
  <si>
    <t xml:space="preserve">Paint Open To Structure</t>
  </si>
  <si>
    <t xml:space="preserve">Paint @ Walls</t>
  </si>
  <si>
    <t xml:space="preserve">Paint @ Door</t>
  </si>
  <si>
    <t xml:space="preserve">Paint @ Door Trims</t>
  </si>
  <si>
    <t xml:space="preserve">10 – SPECIALTIES</t>
  </si>
  <si>
    <t xml:space="preserve">Bath Accessories</t>
  </si>
  <si>
    <t xml:space="preserve">Tissue Dispenser</t>
  </si>
  <si>
    <t xml:space="preserve">Soap Dispenser</t>
  </si>
  <si>
    <t xml:space="preserve">Hand Dryer</t>
  </si>
  <si>
    <t xml:space="preserve">42" Grab Bar</t>
  </si>
  <si>
    <t xml:space="preserve">30" Grab Bar</t>
  </si>
  <si>
    <t xml:space="preserve">Mirror</t>
  </si>
  <si>
    <t xml:space="preserve">A1 Provide Stainless Steel Corner Guard, 4'-0" Aff.</t>
  </si>
  <si>
    <t xml:space="preserve">A3 Monitor</t>
  </si>
  <si>
    <t xml:space="preserve">A4 Paint Exposed Structural Steel Pt-5B.</t>
  </si>
  <si>
    <t xml:space="preserve">A5 Bottle Filler</t>
  </si>
  <si>
    <t xml:space="preserve">A10 Full Height Mirror.</t>
  </si>
  <si>
    <t xml:space="preserve">A12 Wall Mounted Cuh</t>
  </si>
  <si>
    <t xml:space="preserve">A14 Hcap Actuator.</t>
  </si>
  <si>
    <t xml:space="preserve">A19 Mbd/Tbd, To Be Purchased By Owner And Installed By Contractor.</t>
  </si>
  <si>
    <t xml:space="preserve">Fire Extinguisher</t>
  </si>
  <si>
    <t xml:space="preserve">2'-0" Deep Lockers</t>
  </si>
  <si>
    <t xml:space="preserve">Shower Rod &amp; Curtain 6'-4" H</t>
  </si>
  <si>
    <t xml:space="preserve">Elevator</t>
  </si>
  <si>
    <t xml:space="preserve">7'-8 5/8"X6'-11 1/8" Elevator 144'-9" H</t>
  </si>
  <si>
    <t xml:space="preserve">11 – EQUIPMENT</t>
  </si>
  <si>
    <t xml:space="preserve">A15 Washer / Dryer</t>
  </si>
  <si>
    <t xml:space="preserve">A17 Wall Mounted Baby Changing Station, Install Soap Dispenser And Paper Towel Dispenser On Perpendicular Wall.</t>
  </si>
  <si>
    <t xml:space="preserve">Dish Washer</t>
  </si>
  <si>
    <t xml:space="preserve">Drinking Fountain</t>
  </si>
  <si>
    <t xml:space="preserve">Kitchen Hood</t>
  </si>
  <si>
    <t xml:space="preserve">Oven</t>
  </si>
  <si>
    <t xml:space="preserve">Refrigerator</t>
  </si>
  <si>
    <t xml:space="preserve">Motorized Roller Shades</t>
  </si>
  <si>
    <t xml:space="preserve">Mrs Shades Hunter Douglas Color: Hazelnut</t>
  </si>
  <si>
    <t xml:space="preserve">12 – FURNISHINGS</t>
  </si>
  <si>
    <t xml:space="preserve">8'-2"X3'-10" Kitchen Island</t>
  </si>
  <si>
    <t xml:space="preserve">9'-0"X3'-10" Kitchen Island</t>
  </si>
  <si>
    <t xml:space="preserve">11'-2"X3'-10" Kitchen Island</t>
  </si>
  <si>
    <t xml:space="preserve">13'-2"X3'-10" Kitchen Island</t>
  </si>
  <si>
    <t xml:space="preserve">Solid Plastic Toilet Partitions Wall W/ Doors</t>
  </si>
  <si>
    <t xml:space="preserve">Toilet Partitions Scranton Products Color: Stainless - Rotary Brushed</t>
  </si>
  <si>
    <t xml:space="preserve">1'-0" Deep Top Cabinet</t>
  </si>
  <si>
    <t xml:space="preserve">P Lam-1 Plastic Laminate Vertical Surfaces Wilsonart Color: Natural Recon 7996-38 Fine Velvet Finish</t>
  </si>
  <si>
    <t xml:space="preserve">2'-0" Deep Base Cabinet</t>
  </si>
  <si>
    <t xml:space="preserve">2'-0" W Countertop</t>
  </si>
  <si>
    <t xml:space="preserve">Ssf-1 Solid Surface Fabrications Bradley Torreon Color: Polar Ice</t>
  </si>
  <si>
    <t xml:space="preserve">2'-0" Backsplash</t>
  </si>
  <si>
    <t xml:space="preserve">2'-0" Deep Full Height Cabinet</t>
  </si>
  <si>
    <t xml:space="preserve">2'-0" Deep Shelving</t>
  </si>
  <si>
    <t xml:space="preserve">31 – EARTHWORK</t>
  </si>
  <si>
    <t xml:space="preserve">Mild Grading</t>
  </si>
  <si>
    <t xml:space="preserve">Excavation</t>
  </si>
  <si>
    <t xml:space="preserve">Backfill</t>
  </si>
  <si>
    <t xml:space="preserve">32 – EXTERIOR IMPROVEMENTS</t>
  </si>
  <si>
    <t xml:space="preserve">Pavement – PLANS</t>
  </si>
  <si>
    <t xml:space="preserve">4" Hot Mix Asphalt Pavement Grading Six (75)</t>
  </si>
  <si>
    <t xml:space="preserve">12" Aggregate Base Course; CDOT Class 6 Compacted to 95% Of Modified Proctor</t>
  </si>
  <si>
    <t xml:space="preserve">Pavement</t>
  </si>
  <si>
    <t xml:space="preserve">6" Thick Concrete Pavement</t>
  </si>
  <si>
    <t xml:space="preserve">6" Thick Future Concrete Roundabout Island</t>
  </si>
  <si>
    <t xml:space="preserve">Concrete Sidewalk</t>
  </si>
  <si>
    <t xml:space="preserve">4" Thick Concrete Sidewalk</t>
  </si>
  <si>
    <t xml:space="preserve">6"x6" 8-8 WWF; 4" Min CDOT Class 6 A.B.C Compacted To 95% Of Modified Proctor; Construction Joint @ 5'-0" O.C</t>
  </si>
  <si>
    <t xml:space="preserve">12" Thick Concrete Pad</t>
  </si>
  <si>
    <t xml:space="preserve">Concrete Curbs</t>
  </si>
  <si>
    <t xml:space="preserve">18" Concrete Curb &amp; Gutter</t>
  </si>
  <si>
    <t xml:space="preserve">6" Concrete Curb</t>
  </si>
  <si>
    <t xml:space="preserve">Site Signage</t>
  </si>
  <si>
    <t xml:space="preserve">12"x18" Parking Signage</t>
  </si>
  <si>
    <t xml:space="preserve">3" Metal Pipe (9' H)</t>
  </si>
  <si>
    <t xml:space="preserve">30"x30" Stop Signage</t>
  </si>
  <si>
    <t xml:space="preserve">3" Metal Pipe (8' H)</t>
  </si>
  <si>
    <t xml:space="preserve">Retaining Wall</t>
  </si>
  <si>
    <t xml:space="preserve">12" Wide Redi-Rock Block Retaining Wall</t>
  </si>
  <si>
    <t xml:space="preserve">12" Min CDOT Class 6 A.B.C Compacted To 95% Of Modified Proctor</t>
  </si>
  <si>
    <t xml:space="preserve">Signage Footing</t>
  </si>
  <si>
    <t xml:space="preserve">18"x18"x36" Concrete Footing</t>
  </si>
  <si>
    <t xml:space="preserve">Miscellaneous</t>
  </si>
  <si>
    <t xml:space="preserve">EV Charging Station</t>
  </si>
  <si>
    <t xml:space="preserve">Cip Concrete Seat Wall</t>
  </si>
  <si>
    <t xml:space="preserve">Stone Pavers </t>
  </si>
  <si>
    <t xml:space="preserve">Note : Material Is Assumed</t>
  </si>
  <si>
    <t xml:space="preserve">6" Stone Curb</t>
  </si>
  <si>
    <t xml:space="preserve">42" High Metal Railing</t>
  </si>
  <si>
    <t xml:space="preserve">Metal Edger On Landscape</t>
  </si>
  <si>
    <t xml:space="preserve">Site Paint</t>
  </si>
  <si>
    <t xml:space="preserve">8" Wide Solid White Strip Line</t>
  </si>
  <si>
    <t xml:space="preserve">Paint ADA Parking Signage</t>
  </si>
  <si>
    <t xml:space="preserve">4" Wide White Striping Paint</t>
  </si>
  <si>
    <t xml:space="preserve">8" Wide Turning Line White Solid Strip Paint</t>
  </si>
  <si>
    <t xml:space="preserve">6" Thick Reinforced Concrete Slab</t>
  </si>
  <si>
    <t xml:space="preserve">Stone Veneer</t>
  </si>
  <si>
    <t xml:space="preserve">2-1/2" Metal Lath &amp; Scratch Coat</t>
  </si>
  <si>
    <t xml:space="preserve">16"x4" Architectural Pre Cast Concrete Cap</t>
  </si>
  <si>
    <t xml:space="preserve">20'-0" Wide x 5'-0" High Metal Mesh Gate W/ Hardware's</t>
  </si>
  <si>
    <t xml:space="preserve">6" Dia Concrete Filled Bollard (42" H)</t>
  </si>
  <si>
    <t xml:space="preserve">Landscape</t>
  </si>
  <si>
    <t xml:space="preserve">Rock Mulch</t>
  </si>
  <si>
    <t xml:space="preserve">Cobble Mulch (4"-8")</t>
  </si>
  <si>
    <t xml:space="preserve">Plant Type: Deciduous Trees</t>
  </si>
  <si>
    <t xml:space="preserve">Autumn Blaze Maple (2" Cal)</t>
  </si>
  <si>
    <t xml:space="preserve">State Street Maple (2" Cal)</t>
  </si>
  <si>
    <t xml:space="preserve">Sunburst Honeylocust (2" Cal)</t>
  </si>
  <si>
    <t xml:space="preserve">Accolade Elm (2" Cal)</t>
  </si>
  <si>
    <t xml:space="preserve">Plant Type: Evergreen Trees</t>
  </si>
  <si>
    <t xml:space="preserve">Moonglow Juniper (5 Gal)</t>
  </si>
  <si>
    <t xml:space="preserve">Wichita Blue Juniper (5 Gal)</t>
  </si>
  <si>
    <t xml:space="preserve">Bristlecone Pine (6' Ht.)</t>
  </si>
  <si>
    <t xml:space="preserve">Austrian Pine (6' Ht.)</t>
  </si>
  <si>
    <t xml:space="preserve">Scotch Pine (15 Gal)</t>
  </si>
  <si>
    <t xml:space="preserve">Plant Type: Deciduous Shrubs</t>
  </si>
  <si>
    <t xml:space="preserve">Fernbush (5 Gal)</t>
  </si>
  <si>
    <t xml:space="preserve">Whirling Butterflies (1 Gal)</t>
  </si>
  <si>
    <t xml:space="preserve">American Plum (5 Gal)</t>
  </si>
  <si>
    <t xml:space="preserve">Pawnee Buttes Sand Cherry (5 Gal)</t>
  </si>
  <si>
    <t xml:space="preserve">Golden Currant (5 Gal)</t>
  </si>
  <si>
    <t xml:space="preserve">Plant Type: Evergreen Shrubs</t>
  </si>
  <si>
    <t xml:space="preserve">Panchito Manzanita (5 Gal)</t>
  </si>
  <si>
    <t xml:space="preserve">Mormon Tea (5 Gal)</t>
  </si>
  <si>
    <t xml:space="preserve">Hidcote St. John'S Wort (5 Gal)</t>
  </si>
  <si>
    <t xml:space="preserve">Color Guard Yucca (5 Gal)</t>
  </si>
  <si>
    <t xml:space="preserve">Plant Type: Ornamental Grasses</t>
  </si>
  <si>
    <t xml:space="preserve">Side Oats Grama (1 Gal)</t>
  </si>
  <si>
    <t xml:space="preserve">Blonde Ambition Blue Grama Grass (1 Gal)</t>
  </si>
  <si>
    <t xml:space="preserve">Grey Sedge (1 Gal)</t>
  </si>
  <si>
    <t xml:space="preserve">Heavy Metal Switch Grass (1 Gal)</t>
  </si>
  <si>
    <t xml:space="preserve">Little Bluestem (1 Gal)</t>
  </si>
  <si>
    <t xml:space="preserve">Plant Type: Perennials</t>
  </si>
  <si>
    <t xml:space="preserve">Coronado Hyssop (1 Gal)</t>
  </si>
  <si>
    <t xml:space="preserve">Sunset Hyssop (1 Gal)</t>
  </si>
  <si>
    <t xml:space="preserve">Fringed Sage (1 Gal)</t>
  </si>
  <si>
    <t xml:space="preserve">Yellow Ice Plant (1 Gal)</t>
  </si>
  <si>
    <t xml:space="preserve">Purple Coneflower (1 Gal)</t>
  </si>
  <si>
    <t xml:space="preserve">Alpine Willowherb (1 Gal)</t>
  </si>
  <si>
    <t xml:space="preserve">Sweet Woodruff (1 Gal)</t>
  </si>
  <si>
    <t xml:space="preserve">Desert Four O'Clock (1 Gal)</t>
  </si>
  <si>
    <t xml:space="preserve">Six Hills Giant Catmint (1 Gal)</t>
  </si>
  <si>
    <t xml:space="preserve">Pikes Peak Penstemon (1 Gal)</t>
  </si>
  <si>
    <t xml:space="preserve">Yellow Pineleaf Penstemon (1 Gal)</t>
  </si>
  <si>
    <t xml:space="preserve">Desert Penstemon (1 Gal)</t>
  </si>
  <si>
    <t xml:space="preserve">Rocky Mountain Penstemon (1 Gal)</t>
  </si>
  <si>
    <t xml:space="preserve">Rose Cushion Phlox (1 Gal)</t>
  </si>
  <si>
    <t xml:space="preserve">Black Eyed Susan (1 Gal)</t>
  </si>
  <si>
    <t xml:space="preserve">Silver Stone Sedum (1 Gal)</t>
  </si>
  <si>
    <t xml:space="preserve">Rough Goldenrod (1 Gal)</t>
  </si>
  <si>
    <t xml:space="preserve">Plant Type: Grasses And Forbs</t>
  </si>
  <si>
    <t xml:space="preserve">Indian Ricegrass</t>
  </si>
  <si>
    <t xml:space="preserve">Tufted Hairgrass</t>
  </si>
  <si>
    <t xml:space="preserve">Little Bluestem</t>
  </si>
  <si>
    <t xml:space="preserve">Switchgrass</t>
  </si>
  <si>
    <t xml:space="preserve">Canadad Wildrye</t>
  </si>
  <si>
    <t xml:space="preserve">Blue Grama</t>
  </si>
  <si>
    <t xml:space="preserve">Spikerush</t>
  </si>
  <si>
    <t xml:space="preserve">Baltic Rush</t>
  </si>
  <si>
    <t xml:space="preserve">Landscape Requirements</t>
  </si>
  <si>
    <t xml:space="preserve">Landscape Minimum Lot Coverage (8%)</t>
  </si>
  <si>
    <t xml:space="preserve">Frontage Landscape (1 Tree Per 30Ft)</t>
  </si>
  <si>
    <t xml:space="preserve">Tree And Shrubs Within Landscape Area (1 Tree &amp; 3</t>
  </si>
  <si>
    <t xml:space="preserve">Shrubs Per 800 Sq. Ft</t>
  </si>
  <si>
    <t xml:space="preserve">Parking Lot Islands To Be 6% Of</t>
  </si>
  <si>
    <t xml:space="preserve">Parking Area</t>
  </si>
  <si>
    <t xml:space="preserve">Native Seed</t>
  </si>
  <si>
    <t xml:space="preserve">Bailtic Rush</t>
  </si>
  <si>
    <t xml:space="preserve">33 – UTILITIES</t>
  </si>
  <si>
    <t xml:space="preserve">Pipes – PLANS</t>
  </si>
  <si>
    <t xml:space="preserve">8" CMP Storm Drain Pipe</t>
  </si>
  <si>
    <t xml:space="preserve">Pipes</t>
  </si>
  <si>
    <t xml:space="preserve">4" PVC Storm Drain Pipe</t>
  </si>
  <si>
    <t xml:space="preserve">6" C900 DR-18 PVC Fire Hydrant Service</t>
  </si>
  <si>
    <t xml:space="preserve">4" C900 DR-18 PVC Fire Hydrant Service</t>
  </si>
  <si>
    <t xml:space="preserve">15" SDS SD Pipe</t>
  </si>
  <si>
    <t xml:space="preserve">12" SDS SD Pipe</t>
  </si>
  <si>
    <t xml:space="preserve">6" SDR35 PVC Sanitary Pipe</t>
  </si>
  <si>
    <t xml:space="preserve">8" PVC Storm Drain Pipe</t>
  </si>
  <si>
    <t xml:space="preserve">Electric Line</t>
  </si>
  <si>
    <t xml:space="preserve">5'-6" Dia Manhole (6' Deep)</t>
  </si>
  <si>
    <t xml:space="preserve">Fire Hydrant</t>
  </si>
  <si>
    <t xml:space="preserve">3'-0"x3'-8"x2'-0" Drain Outlet</t>
  </si>
  <si>
    <t xml:space="preserve">4"x4" Tee</t>
  </si>
  <si>
    <t xml:space="preserve">Irrigation Water Meter</t>
  </si>
  <si>
    <t xml:space="preserve">Irrigation Water Back Flow Preventor</t>
  </si>
  <si>
    <t xml:space="preserve">Water Meter Vault</t>
  </si>
  <si>
    <t xml:space="preserve">8"x4" Tee</t>
  </si>
  <si>
    <t xml:space="preserve">8" Gate Vale</t>
  </si>
  <si>
    <t xml:space="preserve">4" Gate Valve</t>
  </si>
  <si>
    <t xml:space="preserve">8"x6" Tee</t>
  </si>
  <si>
    <t xml:space="preserve">6" Gate Valve</t>
  </si>
  <si>
    <t xml:space="preserve">Fire Department Connection</t>
  </si>
  <si>
    <t xml:space="preserve">6" 22.5 Degree Bent</t>
  </si>
  <si>
    <t xml:space="preserve">6" (45 Degree Bent)</t>
  </si>
  <si>
    <t xml:space="preserve">6"x6"x6" Tee</t>
  </si>
  <si>
    <t xml:space="preserve">Detention Basin (2.5' Deep)</t>
  </si>
  <si>
    <t xml:space="preserve">Detention Swale (2.2' Deep)</t>
  </si>
  <si>
    <t xml:space="preserve">Trenching</t>
  </si>
  <si>
    <t xml:space="preserve">Stone Bedding</t>
  </si>
  <si>
    <t xml:space="preserve">Irrigation Pipes</t>
  </si>
  <si>
    <t xml:space="preserve">1.5" Class 200 BE PVC Irrigation Pipe</t>
  </si>
  <si>
    <t xml:space="preserve">1" Class 200 BE PVC Irrigation Pipe</t>
  </si>
  <si>
    <t xml:space="preserve">UV Radiation Resistant P.E Pipe</t>
  </si>
  <si>
    <t xml:space="preserve">2'-0" Wide Sleeve</t>
  </si>
  <si>
    <t xml:space="preserve">Tree Drip Ring </t>
  </si>
  <si>
    <t xml:space="preserve">Netafim Techline CV - TLHCVXR-RW11-12</t>
  </si>
  <si>
    <t xml:space="preserve">Flush Cap : PVC Ball Valve W/ Drip Indicator</t>
  </si>
  <si>
    <t xml:space="preserve">Irrigation Point Of Connection</t>
  </si>
  <si>
    <t xml:space="preserve">Isolation Gate Valve Assembly</t>
  </si>
  <si>
    <t xml:space="preserve">Quick Coupling Valve Assembly</t>
  </si>
  <si>
    <t xml:space="preserve">Remote Control Valve Assembly</t>
  </si>
  <si>
    <t xml:space="preserve">Rain Bird WR-2 Rain/Freeze Sensor</t>
  </si>
  <si>
    <t xml:space="preserve">Irrigation Controller Rain Bird ESP-ME3</t>
  </si>
  <si>
    <t xml:space="preserve">Quantities taken off from the contract drawings using PlanSwift / Bluebeam Revu. 'Qty' is the net measured quantity; 'Qty w/ Waste' includes the waste factor shown ("-" = no waste applied). Pricing intentionally excluded from this sample.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</si>
</sst>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;\-"/>
    <numFmt numFmtId="166" formatCode="#,##0.00;\-#,##0.00;\-"/>
    <numFmt numFmtId="167" formatCode="0%;\-0%;\-"/>
    <numFmt numFmtId="168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4"/>
      <color rgb="FF1B2A4A"/>
      <name val="Arial"/>
      <family val="0"/>
      <charset val="1"/>
    </font>
    <font>
      <b val="true"/>
      <sz val="10"/>
      <color rgb="FF1B2A4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B2A4A"/>
      <name val="Arial"/>
      <family val="0"/>
      <charset val="1"/>
    </font>
    <font>
      <b val="true"/>
      <sz val="10"/>
      <color rgb="FFC8202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C8202F"/>
        <bgColor rgb="FF993366"/>
      </patternFill>
    </fill>
    <fill>
      <patternFill patternType="solid">
        <fgColor rgb="FFEEF1F6"/>
        <bgColor rgb="FFF7F7F7"/>
      </patternFill>
    </fill>
    <fill>
      <patternFill patternType="solid">
        <fgColor rgb="FFF7F7F7"/>
        <bgColor rgb="FFEEF1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3D8"/>
      </left>
      <right style="thin">
        <color rgb="FFCFD3D8"/>
      </right>
      <top style="thin">
        <color rgb="FFCFD3D8"/>
      </top>
      <bottom style="thin">
        <color rgb="FFCF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B2A4A"/>
          <bgColor rgb="FF000000"/>
        </patternFill>
      </fill>
    </dxf>
    <dxf>
      <fill>
        <patternFill patternType="solid">
          <fgColor rgb="FFEEF1F6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EEF1F6"/>
      <rgbColor rgb="FF660066"/>
      <rgbColor rgb="FFFF8080"/>
      <rgbColor rgb="FF0066CC"/>
      <rgbColor rgb="FFCF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8202F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2"/>
    <col collapsed="false" customWidth="true" hidden="false" outlineLevel="0" max="6" min="3" style="1" width="14"/>
    <col collapsed="false" customWidth="true" hidden="false" outlineLevel="0" max="7" min="7" style="1" width="54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</row>
    <row r="5" customFormat="false" ht="15" hidden="false" customHeight="true" outlineLevel="0" collapsed="false">
      <c r="A5" s="5" t="s">
        <v>3</v>
      </c>
      <c r="B5" s="6" t="s">
        <v>4</v>
      </c>
      <c r="C5" s="6"/>
      <c r="D5" s="6"/>
      <c r="E5" s="6"/>
      <c r="F5" s="6"/>
      <c r="G5" s="6"/>
    </row>
    <row r="6" customFormat="false" ht="15" hidden="false" customHeight="true" outlineLevel="0" collapsed="false">
      <c r="A6" s="5" t="s">
        <v>5</v>
      </c>
      <c r="B6" s="6" t="s">
        <v>6</v>
      </c>
      <c r="C6" s="6"/>
      <c r="D6" s="6"/>
      <c r="E6" s="6"/>
      <c r="F6" s="6"/>
      <c r="G6" s="6"/>
    </row>
    <row r="7" customFormat="false" ht="15" hidden="false" customHeight="true" outlineLevel="0" collapsed="false">
      <c r="A7" s="5" t="s">
        <v>7</v>
      </c>
      <c r="B7" s="6" t="s">
        <v>8</v>
      </c>
      <c r="C7" s="6"/>
      <c r="D7" s="6"/>
      <c r="E7" s="6"/>
      <c r="F7" s="6"/>
      <c r="G7" s="6"/>
    </row>
    <row r="8" customFormat="false" ht="15" hidden="false" customHeight="true" outlineLevel="0" collapsed="false">
      <c r="A8" s="5" t="s">
        <v>9</v>
      </c>
      <c r="B8" s="6" t="s">
        <v>10</v>
      </c>
      <c r="C8" s="6"/>
      <c r="D8" s="6"/>
      <c r="E8" s="6"/>
      <c r="F8" s="6"/>
      <c r="G8" s="6"/>
    </row>
    <row r="10" customFormat="false" ht="30" hidden="false" customHeight="true" outlineLevel="0" collapsed="false">
      <c r="A10" s="7" t="s">
        <v>11</v>
      </c>
      <c r="B10" s="7" t="s">
        <v>12</v>
      </c>
      <c r="C10" s="7" t="s">
        <v>13</v>
      </c>
      <c r="D10" s="7" t="s">
        <v>14</v>
      </c>
      <c r="E10" s="7" t="s">
        <v>15</v>
      </c>
      <c r="F10" s="7" t="s">
        <v>16</v>
      </c>
      <c r="G10" s="7" t="s">
        <v>17</v>
      </c>
    </row>
    <row r="11" customFormat="false" ht="19.5" hidden="false" customHeight="true" outlineLevel="0" collapsed="false">
      <c r="A11" s="8" t="s">
        <v>18</v>
      </c>
      <c r="B11" s="9" t="n">
        <f aca="false">COUNTIF('Quantity Takeoff'!$B$10:$B$457,A11)</f>
        <v>10</v>
      </c>
      <c r="C11" s="9" t="n">
        <f aca="false">SUMIFS('Quantity Takeoff'!$G$10:$G$457,'Quantity Takeoff'!$B$10:$B$457,A11,'Quantity Takeoff'!$J$10:$J$457,"EA")</f>
        <v>34</v>
      </c>
      <c r="D11" s="9" t="n">
        <f aca="false">SUMIFS('Quantity Takeoff'!$G$10:$G$457,'Quantity Takeoff'!$B$10:$B$457,A11,'Quantity Takeoff'!$J$10:$J$457,"LF")</f>
        <v>2137.97</v>
      </c>
      <c r="E11" s="9" t="n">
        <f aca="false">SUMIFS('Quantity Takeoff'!$G$10:$G$457,'Quantity Takeoff'!$B$10:$B$457,A11,'Quantity Takeoff'!$J$10:$J$457,"SF")</f>
        <v>29267.6</v>
      </c>
      <c r="F11" s="9" t="n">
        <f aca="false">SUMIFS('Quantity Takeoff'!$G$10:$G$457,'Quantity Takeoff'!$B$10:$B$457,A11,'Quantity Takeoff'!$J$10:$J$457,"CY")</f>
        <v>0</v>
      </c>
      <c r="G11" s="8" t="s">
        <v>19</v>
      </c>
    </row>
    <row r="12" customFormat="false" ht="19.5" hidden="false" customHeight="true" outlineLevel="0" collapsed="false">
      <c r="A12" s="8" t="s">
        <v>20</v>
      </c>
      <c r="B12" s="9" t="n">
        <f aca="false">COUNTIF('Quantity Takeoff'!$B$10:$B$457,A12)</f>
        <v>20</v>
      </c>
      <c r="C12" s="9" t="n">
        <f aca="false">SUMIFS('Quantity Takeoff'!$G$10:$G$457,'Quantity Takeoff'!$B$10:$B$457,A12,'Quantity Takeoff'!$J$10:$J$457,"EA")</f>
        <v>0</v>
      </c>
      <c r="D12" s="9" t="n">
        <f aca="false">SUMIFS('Quantity Takeoff'!$G$10:$G$457,'Quantity Takeoff'!$B$10:$B$457,A12,'Quantity Takeoff'!$J$10:$J$457,"LF")</f>
        <v>0</v>
      </c>
      <c r="E12" s="9" t="n">
        <f aca="false">SUMIFS('Quantity Takeoff'!$G$10:$G$457,'Quantity Takeoff'!$B$10:$B$457,A12,'Quantity Takeoff'!$J$10:$J$457,"SF")</f>
        <v>0</v>
      </c>
      <c r="F12" s="9" t="n">
        <f aca="false">SUMIFS('Quantity Takeoff'!$G$10:$G$457,'Quantity Takeoff'!$B$10:$B$457,A12,'Quantity Takeoff'!$J$10:$J$457,"CY")</f>
        <v>1006.6181</v>
      </c>
      <c r="G12" s="8" t="s">
        <v>21</v>
      </c>
    </row>
    <row r="13" customFormat="false" ht="19.5" hidden="false" customHeight="true" outlineLevel="0" collapsed="false">
      <c r="A13" s="8" t="s">
        <v>22</v>
      </c>
      <c r="B13" s="9" t="n">
        <f aca="false">COUNTIF('Quantity Takeoff'!$B$10:$B$457,A13)</f>
        <v>2</v>
      </c>
      <c r="C13" s="9" t="n">
        <f aca="false">SUMIFS('Quantity Takeoff'!$G$10:$G$457,'Quantity Takeoff'!$B$10:$B$457,A13,'Quantity Takeoff'!$J$10:$J$457,"EA")</f>
        <v>0</v>
      </c>
      <c r="D13" s="9" t="n">
        <f aca="false">SUMIFS('Quantity Takeoff'!$G$10:$G$457,'Quantity Takeoff'!$B$10:$B$457,A13,'Quantity Takeoff'!$J$10:$J$457,"LF")</f>
        <v>0</v>
      </c>
      <c r="E13" s="9" t="n">
        <f aca="false">SUMIFS('Quantity Takeoff'!$G$10:$G$457,'Quantity Takeoff'!$B$10:$B$457,A13,'Quantity Takeoff'!$J$10:$J$457,"SF")</f>
        <v>10223.95</v>
      </c>
      <c r="F13" s="9" t="n">
        <f aca="false">SUMIFS('Quantity Takeoff'!$G$10:$G$457,'Quantity Takeoff'!$B$10:$B$457,A13,'Quantity Takeoff'!$J$10:$J$457,"CY")</f>
        <v>0</v>
      </c>
      <c r="G13" s="8" t="s">
        <v>23</v>
      </c>
    </row>
    <row r="14" customFormat="false" ht="27.75" hidden="false" customHeight="true" outlineLevel="0" collapsed="false">
      <c r="A14" s="8" t="s">
        <v>24</v>
      </c>
      <c r="B14" s="9" t="n">
        <f aca="false">COUNTIF('Quantity Takeoff'!$B$10:$B$457,A14)</f>
        <v>76</v>
      </c>
      <c r="C14" s="9" t="n">
        <f aca="false">SUMIFS('Quantity Takeoff'!$G$10:$G$457,'Quantity Takeoff'!$B$10:$B$457,A14,'Quantity Takeoff'!$J$10:$J$457,"EA")</f>
        <v>79</v>
      </c>
      <c r="D14" s="9" t="n">
        <f aca="false">SUMIFS('Quantity Takeoff'!$G$10:$G$457,'Quantity Takeoff'!$B$10:$B$457,A14,'Quantity Takeoff'!$J$10:$J$457,"LF")</f>
        <v>938.61</v>
      </c>
      <c r="E14" s="9" t="n">
        <f aca="false">SUMIFS('Quantity Takeoff'!$G$10:$G$457,'Quantity Takeoff'!$B$10:$B$457,A14,'Quantity Takeoff'!$J$10:$J$457,"SF")</f>
        <v>67081.93</v>
      </c>
      <c r="F14" s="9" t="n">
        <f aca="false">SUMIFS('Quantity Takeoff'!$G$10:$G$457,'Quantity Takeoff'!$B$10:$B$457,A14,'Quantity Takeoff'!$J$10:$J$457,"CY")</f>
        <v>0</v>
      </c>
      <c r="G14" s="8" t="s">
        <v>25</v>
      </c>
    </row>
    <row r="15" customFormat="false" ht="27.75" hidden="false" customHeight="true" outlineLevel="0" collapsed="false">
      <c r="A15" s="8" t="s">
        <v>26</v>
      </c>
      <c r="B15" s="9" t="n">
        <f aca="false">COUNTIF('Quantity Takeoff'!$B$10:$B$457,A15)</f>
        <v>4</v>
      </c>
      <c r="C15" s="9" t="n">
        <f aca="false">SUMIFS('Quantity Takeoff'!$G$10:$G$457,'Quantity Takeoff'!$B$10:$B$457,A15,'Quantity Takeoff'!$J$10:$J$457,"EA")</f>
        <v>0</v>
      </c>
      <c r="D15" s="9" t="n">
        <f aca="false">SUMIFS('Quantity Takeoff'!$G$10:$G$457,'Quantity Takeoff'!$B$10:$B$457,A15,'Quantity Takeoff'!$J$10:$J$457,"LF")</f>
        <v>7610</v>
      </c>
      <c r="E15" s="9" t="n">
        <f aca="false">SUMIFS('Quantity Takeoff'!$G$10:$G$457,'Quantity Takeoff'!$B$10:$B$457,A15,'Quantity Takeoff'!$J$10:$J$457,"SF")</f>
        <v>6088</v>
      </c>
      <c r="F15" s="9" t="n">
        <f aca="false">SUMIFS('Quantity Takeoff'!$G$10:$G$457,'Quantity Takeoff'!$B$10:$B$457,A15,'Quantity Takeoff'!$J$10:$J$457,"CY")</f>
        <v>0</v>
      </c>
      <c r="G15" s="8" t="s">
        <v>27</v>
      </c>
    </row>
    <row r="16" customFormat="false" ht="19.5" hidden="false" customHeight="true" outlineLevel="0" collapsed="false">
      <c r="A16" s="8" t="s">
        <v>28</v>
      </c>
      <c r="B16" s="9" t="n">
        <f aca="false">COUNTIF('Quantity Takeoff'!$B$10:$B$457,A16)</f>
        <v>15</v>
      </c>
      <c r="C16" s="9" t="n">
        <f aca="false">SUMIFS('Quantity Takeoff'!$G$10:$G$457,'Quantity Takeoff'!$B$10:$B$457,A16,'Quantity Takeoff'!$J$10:$J$457,"EA")</f>
        <v>35</v>
      </c>
      <c r="D16" s="9" t="n">
        <f aca="false">SUMIFS('Quantity Takeoff'!$G$10:$G$457,'Quantity Takeoff'!$B$10:$B$457,A16,'Quantity Takeoff'!$J$10:$J$457,"LF")</f>
        <v>1242.98</v>
      </c>
      <c r="E16" s="9" t="n">
        <f aca="false">SUMIFS('Quantity Takeoff'!$G$10:$G$457,'Quantity Takeoff'!$B$10:$B$457,A16,'Quantity Takeoff'!$J$10:$J$457,"SF")</f>
        <v>65457.7</v>
      </c>
      <c r="F16" s="9" t="n">
        <f aca="false">SUMIFS('Quantity Takeoff'!$G$10:$G$457,'Quantity Takeoff'!$B$10:$B$457,A16,'Quantity Takeoff'!$J$10:$J$457,"CY")</f>
        <v>0</v>
      </c>
      <c r="G16" s="8" t="s">
        <v>29</v>
      </c>
    </row>
    <row r="17" customFormat="false" ht="19.5" hidden="false" customHeight="true" outlineLevel="0" collapsed="false">
      <c r="A17" s="8" t="s">
        <v>30</v>
      </c>
      <c r="B17" s="9" t="n">
        <f aca="false">COUNTIF('Quantity Takeoff'!$B$10:$B$457,A17)</f>
        <v>22</v>
      </c>
      <c r="C17" s="9" t="n">
        <f aca="false">SUMIFS('Quantity Takeoff'!$G$10:$G$457,'Quantity Takeoff'!$B$10:$B$457,A17,'Quantity Takeoff'!$J$10:$J$457,"EA")</f>
        <v>478</v>
      </c>
      <c r="D17" s="9" t="n">
        <f aca="false">SUMIFS('Quantity Takeoff'!$G$10:$G$457,'Quantity Takeoff'!$B$10:$B$457,A17,'Quantity Takeoff'!$J$10:$J$457,"LF")</f>
        <v>428</v>
      </c>
      <c r="E17" s="9" t="n">
        <f aca="false">SUMIFS('Quantity Takeoff'!$G$10:$G$457,'Quantity Takeoff'!$B$10:$B$457,A17,'Quantity Takeoff'!$J$10:$J$457,"SF")</f>
        <v>13635</v>
      </c>
      <c r="F17" s="9" t="n">
        <f aca="false">SUMIFS('Quantity Takeoff'!$G$10:$G$457,'Quantity Takeoff'!$B$10:$B$457,A17,'Quantity Takeoff'!$J$10:$J$457,"CY")</f>
        <v>0</v>
      </c>
      <c r="G17" s="8" t="s">
        <v>31</v>
      </c>
    </row>
    <row r="18" customFormat="false" ht="27.75" hidden="false" customHeight="true" outlineLevel="0" collapsed="false">
      <c r="A18" s="8" t="s">
        <v>32</v>
      </c>
      <c r="B18" s="9" t="n">
        <f aca="false">COUNTIF('Quantity Takeoff'!$B$10:$B$457,A18)</f>
        <v>112</v>
      </c>
      <c r="C18" s="9" t="n">
        <f aca="false">SUMIFS('Quantity Takeoff'!$G$10:$G$457,'Quantity Takeoff'!$B$10:$B$457,A18,'Quantity Takeoff'!$J$10:$J$457,"EA")</f>
        <v>220</v>
      </c>
      <c r="D18" s="9" t="n">
        <f aca="false">SUMIFS('Quantity Takeoff'!$G$10:$G$457,'Quantity Takeoff'!$B$10:$B$457,A18,'Quantity Takeoff'!$J$10:$J$457,"LF")</f>
        <v>94806.65</v>
      </c>
      <c r="E18" s="9" t="n">
        <f aca="false">SUMIFS('Quantity Takeoff'!$G$10:$G$457,'Quantity Takeoff'!$B$10:$B$457,A18,'Quantity Takeoff'!$J$10:$J$457,"SF")</f>
        <v>809619.6761</v>
      </c>
      <c r="F18" s="9" t="n">
        <f aca="false">SUMIFS('Quantity Takeoff'!$G$10:$G$457,'Quantity Takeoff'!$B$10:$B$457,A18,'Quantity Takeoff'!$J$10:$J$457,"CY")</f>
        <v>0</v>
      </c>
      <c r="G18" s="8" t="s">
        <v>33</v>
      </c>
    </row>
    <row r="19" customFormat="false" ht="19.5" hidden="false" customHeight="true" outlineLevel="0" collapsed="false">
      <c r="A19" s="8" t="s">
        <v>34</v>
      </c>
      <c r="B19" s="9" t="n">
        <f aca="false">COUNTIF('Quantity Takeoff'!$B$10:$B$457,A19)</f>
        <v>18</v>
      </c>
      <c r="C19" s="9" t="n">
        <f aca="false">SUMIFS('Quantity Takeoff'!$G$10:$G$457,'Quantity Takeoff'!$B$10:$B$457,A19,'Quantity Takeoff'!$J$10:$J$457,"EA")</f>
        <v>572</v>
      </c>
      <c r="D19" s="9" t="n">
        <f aca="false">SUMIFS('Quantity Takeoff'!$G$10:$G$457,'Quantity Takeoff'!$B$10:$B$457,A19,'Quantity Takeoff'!$J$10:$J$457,"LF")</f>
        <v>4</v>
      </c>
      <c r="E19" s="9" t="n">
        <f aca="false">SUMIFS('Quantity Takeoff'!$G$10:$G$457,'Quantity Takeoff'!$B$10:$B$457,A19,'Quantity Takeoff'!$J$10:$J$457,"SF")</f>
        <v>0</v>
      </c>
      <c r="F19" s="9" t="n">
        <f aca="false">SUMIFS('Quantity Takeoff'!$G$10:$G$457,'Quantity Takeoff'!$B$10:$B$457,A19,'Quantity Takeoff'!$J$10:$J$457,"CY")</f>
        <v>0</v>
      </c>
      <c r="G19" s="8" t="s">
        <v>35</v>
      </c>
    </row>
    <row r="20" customFormat="false" ht="27.75" hidden="false" customHeight="true" outlineLevel="0" collapsed="false">
      <c r="A20" s="8" t="s">
        <v>36</v>
      </c>
      <c r="B20" s="9" t="n">
        <f aca="false">COUNTIF('Quantity Takeoff'!$B$10:$B$457,A20)</f>
        <v>8</v>
      </c>
      <c r="C20" s="9" t="n">
        <f aca="false">SUMIFS('Quantity Takeoff'!$G$10:$G$457,'Quantity Takeoff'!$B$10:$B$457,A20,'Quantity Takeoff'!$J$10:$J$457,"EA")</f>
        <v>731</v>
      </c>
      <c r="D20" s="9" t="n">
        <f aca="false">SUMIFS('Quantity Takeoff'!$G$10:$G$457,'Quantity Takeoff'!$B$10:$B$457,A20,'Quantity Takeoff'!$J$10:$J$457,"LF")</f>
        <v>0</v>
      </c>
      <c r="E20" s="9" t="n">
        <f aca="false">SUMIFS('Quantity Takeoff'!$G$10:$G$457,'Quantity Takeoff'!$B$10:$B$457,A20,'Quantity Takeoff'!$J$10:$J$457,"SF")</f>
        <v>0</v>
      </c>
      <c r="F20" s="9" t="n">
        <f aca="false">SUMIFS('Quantity Takeoff'!$G$10:$G$457,'Quantity Takeoff'!$B$10:$B$457,A20,'Quantity Takeoff'!$J$10:$J$457,"CY")</f>
        <v>0</v>
      </c>
      <c r="G20" s="8" t="s">
        <v>37</v>
      </c>
    </row>
    <row r="21" customFormat="false" ht="19.5" hidden="false" customHeight="true" outlineLevel="0" collapsed="false">
      <c r="A21" s="8" t="s">
        <v>38</v>
      </c>
      <c r="B21" s="9" t="n">
        <f aca="false">COUNTIF('Quantity Takeoff'!$B$10:$B$457,A21)</f>
        <v>11</v>
      </c>
      <c r="C21" s="9" t="n">
        <f aca="false">SUMIFS('Quantity Takeoff'!$G$10:$G$457,'Quantity Takeoff'!$B$10:$B$457,A21,'Quantity Takeoff'!$J$10:$J$457,"EA")</f>
        <v>5</v>
      </c>
      <c r="D21" s="9" t="n">
        <f aca="false">SUMIFS('Quantity Takeoff'!$G$10:$G$457,'Quantity Takeoff'!$B$10:$B$457,A21,'Quantity Takeoff'!$J$10:$J$457,"LF")</f>
        <v>676.58</v>
      </c>
      <c r="E21" s="9" t="n">
        <f aca="false">SUMIFS('Quantity Takeoff'!$G$10:$G$457,'Quantity Takeoff'!$B$10:$B$457,A21,'Quantity Takeoff'!$J$10:$J$457,"SF")</f>
        <v>1176.16</v>
      </c>
      <c r="F21" s="9" t="n">
        <f aca="false">SUMIFS('Quantity Takeoff'!$G$10:$G$457,'Quantity Takeoff'!$B$10:$B$457,A21,'Quantity Takeoff'!$J$10:$J$457,"CY")</f>
        <v>0</v>
      </c>
      <c r="G21" s="8" t="s">
        <v>39</v>
      </c>
    </row>
    <row r="22" customFormat="false" ht="19.5" hidden="false" customHeight="true" outlineLevel="0" collapsed="false">
      <c r="A22" s="8" t="s">
        <v>40</v>
      </c>
      <c r="B22" s="9" t="n">
        <f aca="false">COUNTIF('Quantity Takeoff'!$B$10:$B$457,A22)</f>
        <v>3</v>
      </c>
      <c r="C22" s="9" t="n">
        <f aca="false">SUMIFS('Quantity Takeoff'!$G$10:$G$457,'Quantity Takeoff'!$B$10:$B$457,A22,'Quantity Takeoff'!$J$10:$J$457,"EA")</f>
        <v>0</v>
      </c>
      <c r="D22" s="9" t="n">
        <f aca="false">SUMIFS('Quantity Takeoff'!$G$10:$G$457,'Quantity Takeoff'!$B$10:$B$457,A22,'Quantity Takeoff'!$J$10:$J$457,"LF")</f>
        <v>0</v>
      </c>
      <c r="E22" s="9" t="n">
        <f aca="false">SUMIFS('Quantity Takeoff'!$G$10:$G$457,'Quantity Takeoff'!$B$10:$B$457,A22,'Quantity Takeoff'!$J$10:$J$457,"SF")</f>
        <v>48120</v>
      </c>
      <c r="F22" s="9" t="n">
        <f aca="false">SUMIFS('Quantity Takeoff'!$G$10:$G$457,'Quantity Takeoff'!$B$10:$B$457,A22,'Quantity Takeoff'!$J$10:$J$457,"CY")</f>
        <v>1774.375</v>
      </c>
      <c r="G22" s="8" t="s">
        <v>41</v>
      </c>
    </row>
    <row r="23" customFormat="false" ht="27.75" hidden="false" customHeight="true" outlineLevel="0" collapsed="false">
      <c r="A23" s="8" t="s">
        <v>42</v>
      </c>
      <c r="B23" s="9" t="n">
        <f aca="false">COUNTIF('Quantity Takeoff'!$B$10:$B$457,A23)</f>
        <v>91</v>
      </c>
      <c r="C23" s="9" t="n">
        <f aca="false">SUMIFS('Quantity Takeoff'!$G$10:$G$457,'Quantity Takeoff'!$B$10:$B$457,A23,'Quantity Takeoff'!$J$10:$J$457,"EA")</f>
        <v>1204</v>
      </c>
      <c r="D23" s="9" t="n">
        <f aca="false">SUMIFS('Quantity Takeoff'!$G$10:$G$457,'Quantity Takeoff'!$B$10:$B$457,A23,'Quantity Takeoff'!$J$10:$J$457,"LF")</f>
        <v>5571.84</v>
      </c>
      <c r="E23" s="9" t="n">
        <f aca="false">SUMIFS('Quantity Takeoff'!$G$10:$G$457,'Quantity Takeoff'!$B$10:$B$457,A23,'Quantity Takeoff'!$J$10:$J$457,"SF")</f>
        <v>172106.57</v>
      </c>
      <c r="F23" s="9" t="n">
        <f aca="false">SUMIFS('Quantity Takeoff'!$G$10:$G$457,'Quantity Takeoff'!$B$10:$B$457,A23,'Quantity Takeoff'!$J$10:$J$457,"CY")</f>
        <v>42.3333333333334</v>
      </c>
      <c r="G23" s="8" t="s">
        <v>43</v>
      </c>
    </row>
    <row r="24" customFormat="false" ht="19.5" hidden="false" customHeight="true" outlineLevel="0" collapsed="false">
      <c r="A24" s="8" t="s">
        <v>44</v>
      </c>
      <c r="B24" s="9" t="n">
        <f aca="false">COUNTIF('Quantity Takeoff'!$B$10:$B$457,A24)</f>
        <v>42</v>
      </c>
      <c r="C24" s="9" t="n">
        <f aca="false">SUMIFS('Quantity Takeoff'!$G$10:$G$457,'Quantity Takeoff'!$B$10:$B$457,A24,'Quantity Takeoff'!$J$10:$J$457,"EA")</f>
        <v>104</v>
      </c>
      <c r="D24" s="9" t="n">
        <f aca="false">SUMIFS('Quantity Takeoff'!$G$10:$G$457,'Quantity Takeoff'!$B$10:$B$457,A24,'Quantity Takeoff'!$J$10:$J$457,"LF")</f>
        <v>8102.41</v>
      </c>
      <c r="E24" s="9" t="n">
        <f aca="false">SUMIFS('Quantity Takeoff'!$G$10:$G$457,'Quantity Takeoff'!$B$10:$B$457,A24,'Quantity Takeoff'!$J$10:$J$457,"SF")</f>
        <v>14142.6</v>
      </c>
      <c r="F24" s="9" t="n">
        <f aca="false">SUMIFS('Quantity Takeoff'!$G$10:$G$457,'Quantity Takeoff'!$B$10:$B$457,A24,'Quantity Takeoff'!$J$10:$J$457,"CY")</f>
        <v>4157.22222222222</v>
      </c>
      <c r="G24" s="8" t="s">
        <v>45</v>
      </c>
    </row>
    <row r="25" customFormat="false" ht="21.75" hidden="false" customHeight="true" outlineLevel="0" collapsed="false">
      <c r="A25" s="10" t="s">
        <v>46</v>
      </c>
      <c r="B25" s="11" t="n">
        <f aca="false">SUM(B11:B24)</f>
        <v>434</v>
      </c>
      <c r="C25" s="11" t="n">
        <f aca="false">SUM(C11:C24)</f>
        <v>3462</v>
      </c>
      <c r="D25" s="11" t="n">
        <f aca="false">SUM(D11:D24)</f>
        <v>121519.04</v>
      </c>
      <c r="E25" s="11" t="n">
        <f aca="false">SUM(E11:E24)</f>
        <v>1236919.1861</v>
      </c>
      <c r="F25" s="11" t="n">
        <f aca="false">SUM(F11:F24)</f>
        <v>6980.54865555556</v>
      </c>
      <c r="G25" s="10"/>
    </row>
    <row r="27" customFormat="false" ht="15" hidden="false" customHeight="true" outlineLevel="0" collapsed="false">
      <c r="A27" s="12" t="s">
        <v>47</v>
      </c>
      <c r="B27" s="12"/>
      <c r="C27" s="12"/>
      <c r="D27" s="12"/>
      <c r="E27" s="12"/>
      <c r="F27" s="12"/>
      <c r="G27" s="12"/>
    </row>
    <row r="28" customFormat="false" ht="15" hidden="false" customHeight="true" outlineLevel="0" collapsed="false">
      <c r="A28" s="13" t="s">
        <v>48</v>
      </c>
      <c r="B28" s="13"/>
      <c r="C28" s="13"/>
      <c r="D28" s="13"/>
      <c r="E28" s="13"/>
      <c r="F28" s="13"/>
      <c r="G28" s="13"/>
    </row>
    <row r="29" customFormat="false" ht="15" hidden="false" customHeight="true" outlineLevel="0" collapsed="false">
      <c r="A29" s="13" t="s">
        <v>49</v>
      </c>
      <c r="B29" s="13"/>
      <c r="C29" s="13"/>
      <c r="D29" s="13"/>
      <c r="E29" s="13"/>
      <c r="F29" s="13"/>
      <c r="G29" s="13"/>
    </row>
    <row r="30" customFormat="false" ht="15" hidden="false" customHeight="true" outlineLevel="0" collapsed="false">
      <c r="A30" s="13" t="s">
        <v>50</v>
      </c>
      <c r="B30" s="13"/>
      <c r="C30" s="13"/>
      <c r="D30" s="13"/>
      <c r="E30" s="13"/>
      <c r="F30" s="13"/>
      <c r="G30" s="13"/>
    </row>
    <row r="31" customFormat="false" ht="15" hidden="false" customHeight="true" outlineLevel="0" collapsed="false">
      <c r="A31" s="13" t="s">
        <v>51</v>
      </c>
      <c r="B31" s="13"/>
      <c r="C31" s="13"/>
      <c r="D31" s="13"/>
      <c r="E31" s="13"/>
      <c r="F31" s="13"/>
      <c r="G31" s="13"/>
    </row>
    <row r="32" customFormat="false" ht="15" hidden="false" customHeight="true" outlineLevel="0" collapsed="false">
      <c r="A32" s="13" t="s">
        <v>52</v>
      </c>
      <c r="B32" s="13"/>
      <c r="C32" s="13"/>
      <c r="D32" s="13"/>
      <c r="E32" s="13"/>
      <c r="F32" s="13"/>
      <c r="G32" s="13"/>
    </row>
    <row r="33" customFormat="false" ht="15" hidden="false" customHeight="true" outlineLevel="0" collapsed="false">
      <c r="A33" s="13"/>
      <c r="B33" s="13"/>
      <c r="C33" s="13"/>
      <c r="D33" s="13"/>
      <c r="E33" s="13"/>
      <c r="F33" s="13"/>
      <c r="G33" s="13"/>
    </row>
    <row r="34" customFormat="false" ht="15" hidden="false" customHeight="true" outlineLevel="0" collapsed="false">
      <c r="A34" s="14" t="s">
        <v>53</v>
      </c>
      <c r="B34" s="14"/>
      <c r="C34" s="14"/>
      <c r="D34" s="14"/>
      <c r="E34" s="14"/>
      <c r="F34" s="14"/>
      <c r="G34" s="14"/>
    </row>
  </sheetData>
  <mergeCells count="15">
    <mergeCell ref="A1:G1"/>
    <mergeCell ref="A2:G2"/>
    <mergeCell ref="A4:G4"/>
    <mergeCell ref="B5:G5"/>
    <mergeCell ref="B6:G6"/>
    <mergeCell ref="B7:G7"/>
    <mergeCell ref="B8:G8"/>
    <mergeCell ref="A27:G27"/>
    <mergeCell ref="A28:G28"/>
    <mergeCell ref="A29:G29"/>
    <mergeCell ref="A30:G30"/>
    <mergeCell ref="A31:G31"/>
    <mergeCell ref="A32:G32"/>
    <mergeCell ref="A33:G33"/>
    <mergeCell ref="A34:G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4"/>
    <col collapsed="false" customWidth="true" hidden="false" outlineLevel="0" max="3" min="3" style="1" width="13"/>
    <col collapsed="false" customWidth="true" hidden="false" outlineLevel="0" max="4" min="4" style="1" width="26"/>
    <col collapsed="false" customWidth="true" hidden="false" outlineLevel="0" max="5" min="5" style="1" width="46"/>
    <col collapsed="false" customWidth="true" hidden="false" outlineLevel="0" max="6" min="6" style="1" width="50"/>
    <col collapsed="false" customWidth="true" hidden="false" outlineLevel="0" max="7" min="7" style="1" width="11"/>
    <col collapsed="false" customWidth="true" hidden="false" outlineLevel="0" max="8" min="8" style="1" width="9"/>
    <col collapsed="false" customWidth="true" hidden="false" outlineLevel="0" max="9" min="9" style="1" width="12"/>
    <col collapsed="false" customWidth="true" hidden="false" outlineLevel="0" max="10" min="10" style="1" width="8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18" hidden="false" customHeight="true" outlineLevel="0" collapsed="false">
      <c r="A4" s="4" t="s">
        <v>54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15" hidden="false" customHeight="true" outlineLevel="0" collapsed="false">
      <c r="A5" s="15" t="s">
        <v>3</v>
      </c>
      <c r="B5" s="15"/>
      <c r="C5" s="6" t="s">
        <v>4</v>
      </c>
      <c r="D5" s="6"/>
      <c r="E5" s="6"/>
      <c r="F5" s="6"/>
      <c r="G5" s="6"/>
      <c r="H5" s="6"/>
    </row>
    <row r="6" customFormat="false" ht="15" hidden="false" customHeight="true" outlineLevel="0" collapsed="false">
      <c r="A6" s="15" t="s">
        <v>5</v>
      </c>
      <c r="B6" s="15"/>
      <c r="C6" s="6" t="s">
        <v>6</v>
      </c>
      <c r="D6" s="6"/>
      <c r="E6" s="6"/>
      <c r="F6" s="6"/>
      <c r="G6" s="6"/>
      <c r="H6" s="6"/>
    </row>
    <row r="7" customFormat="false" ht="15" hidden="false" customHeight="true" outlineLevel="0" collapsed="false">
      <c r="A7" s="15" t="s">
        <v>7</v>
      </c>
      <c r="B7" s="15"/>
      <c r="C7" s="6" t="s">
        <v>8</v>
      </c>
      <c r="D7" s="6"/>
      <c r="E7" s="6"/>
      <c r="F7" s="6"/>
      <c r="G7" s="6"/>
      <c r="H7" s="6"/>
    </row>
    <row r="9" customFormat="false" ht="30" hidden="false" customHeight="true" outlineLevel="0" collapsed="false">
      <c r="A9" s="7" t="s">
        <v>55</v>
      </c>
      <c r="B9" s="7" t="s">
        <v>11</v>
      </c>
      <c r="C9" s="7" t="s">
        <v>56</v>
      </c>
      <c r="D9" s="7" t="s">
        <v>57</v>
      </c>
      <c r="E9" s="7" t="s">
        <v>58</v>
      </c>
      <c r="F9" s="7" t="s">
        <v>59</v>
      </c>
      <c r="G9" s="7" t="s">
        <v>60</v>
      </c>
      <c r="H9" s="7" t="s">
        <v>61</v>
      </c>
      <c r="I9" s="7" t="s">
        <v>62</v>
      </c>
      <c r="J9" s="7" t="s">
        <v>63</v>
      </c>
    </row>
    <row r="10" customFormat="false" ht="19.5" hidden="false" customHeight="true" outlineLevel="0" collapsed="false">
      <c r="A10" s="16" t="s">
        <v>64</v>
      </c>
      <c r="B10" s="16"/>
      <c r="C10" s="16"/>
      <c r="D10" s="16"/>
      <c r="E10" s="16"/>
      <c r="F10" s="16"/>
      <c r="G10" s="16"/>
      <c r="H10" s="16"/>
      <c r="I10" s="16"/>
      <c r="J10" s="16"/>
    </row>
    <row r="11" customFormat="false" ht="18" hidden="false" customHeight="true" outlineLevel="0" collapsed="false">
      <c r="A11" s="17" t="n">
        <v>1</v>
      </c>
      <c r="B11" s="18" t="s">
        <v>18</v>
      </c>
      <c r="C11" s="17" t="s">
        <v>6</v>
      </c>
      <c r="D11" s="18" t="s">
        <v>65</v>
      </c>
      <c r="E11" s="18" t="s">
        <v>66</v>
      </c>
      <c r="F11" s="18"/>
      <c r="G11" s="19" t="n">
        <v>2053.99</v>
      </c>
      <c r="H11" s="20" t="n">
        <v>0</v>
      </c>
      <c r="I11" s="21" t="n">
        <f aca="false">G11*(1+H11)</f>
        <v>2053.99</v>
      </c>
      <c r="J11" s="17" t="s">
        <v>67</v>
      </c>
    </row>
    <row r="12" customFormat="false" ht="18" hidden="false" customHeight="true" outlineLevel="0" collapsed="false">
      <c r="A12" s="22" t="n">
        <v>2</v>
      </c>
      <c r="B12" s="23" t="s">
        <v>18</v>
      </c>
      <c r="C12" s="22" t="s">
        <v>6</v>
      </c>
      <c r="D12" s="23" t="s">
        <v>65</v>
      </c>
      <c r="E12" s="23" t="s">
        <v>68</v>
      </c>
      <c r="F12" s="23"/>
      <c r="G12" s="24" t="n">
        <v>4114.29</v>
      </c>
      <c r="H12" s="25" t="n">
        <v>0</v>
      </c>
      <c r="I12" s="26" t="n">
        <f aca="false">G12*(1+H12)</f>
        <v>4114.29</v>
      </c>
      <c r="J12" s="22" t="s">
        <v>69</v>
      </c>
    </row>
    <row r="13" customFormat="false" ht="18" hidden="false" customHeight="true" outlineLevel="0" collapsed="false">
      <c r="A13" s="17" t="n">
        <v>3</v>
      </c>
      <c r="B13" s="18" t="s">
        <v>18</v>
      </c>
      <c r="C13" s="17" t="s">
        <v>6</v>
      </c>
      <c r="D13" s="18" t="s">
        <v>65</v>
      </c>
      <c r="E13" s="18" t="s">
        <v>70</v>
      </c>
      <c r="F13" s="18"/>
      <c r="G13" s="19" t="n">
        <v>23320.31</v>
      </c>
      <c r="H13" s="20" t="n">
        <v>0</v>
      </c>
      <c r="I13" s="21" t="n">
        <f aca="false">G13*(1+H13)</f>
        <v>23320.31</v>
      </c>
      <c r="J13" s="17" t="s">
        <v>69</v>
      </c>
    </row>
    <row r="14" customFormat="false" ht="18" hidden="false" customHeight="true" outlineLevel="0" collapsed="false">
      <c r="A14" s="22" t="n">
        <v>4</v>
      </c>
      <c r="B14" s="23" t="s">
        <v>18</v>
      </c>
      <c r="C14" s="22" t="s">
        <v>6</v>
      </c>
      <c r="D14" s="23" t="s">
        <v>65</v>
      </c>
      <c r="E14" s="23" t="s">
        <v>71</v>
      </c>
      <c r="F14" s="23"/>
      <c r="G14" s="27" t="n">
        <v>26</v>
      </c>
      <c r="H14" s="25" t="n">
        <v>0</v>
      </c>
      <c r="I14" s="26" t="n">
        <f aca="false">G14*(1+H14)</f>
        <v>26</v>
      </c>
      <c r="J14" s="22" t="s">
        <v>72</v>
      </c>
    </row>
    <row r="15" customFormat="false" ht="18" hidden="false" customHeight="true" outlineLevel="0" collapsed="false">
      <c r="A15" s="17" t="n">
        <v>5</v>
      </c>
      <c r="B15" s="18" t="s">
        <v>18</v>
      </c>
      <c r="C15" s="17" t="s">
        <v>6</v>
      </c>
      <c r="D15" s="18" t="s">
        <v>65</v>
      </c>
      <c r="E15" s="18" t="s">
        <v>73</v>
      </c>
      <c r="F15" s="18"/>
      <c r="G15" s="28" t="n">
        <v>5</v>
      </c>
      <c r="H15" s="20" t="n">
        <v>0</v>
      </c>
      <c r="I15" s="21" t="n">
        <f aca="false">G15*(1+H15)</f>
        <v>5</v>
      </c>
      <c r="J15" s="17" t="s">
        <v>72</v>
      </c>
    </row>
    <row r="16" customFormat="false" ht="27" hidden="false" customHeight="true" outlineLevel="0" collapsed="false">
      <c r="A16" s="22" t="n">
        <v>6</v>
      </c>
      <c r="B16" s="23" t="s">
        <v>18</v>
      </c>
      <c r="C16" s="22" t="s">
        <v>6</v>
      </c>
      <c r="D16" s="23" t="s">
        <v>65</v>
      </c>
      <c r="E16" s="23" t="s">
        <v>74</v>
      </c>
      <c r="F16" s="23"/>
      <c r="G16" s="24" t="n">
        <v>83.98</v>
      </c>
      <c r="H16" s="25" t="n">
        <v>0</v>
      </c>
      <c r="I16" s="26" t="n">
        <f aca="false">G16*(1+H16)</f>
        <v>83.98</v>
      </c>
      <c r="J16" s="22" t="s">
        <v>67</v>
      </c>
    </row>
    <row r="17" customFormat="false" ht="18" hidden="false" customHeight="true" outlineLevel="0" collapsed="false">
      <c r="A17" s="17" t="n">
        <v>7</v>
      </c>
      <c r="B17" s="18" t="s">
        <v>18</v>
      </c>
      <c r="C17" s="17" t="s">
        <v>6</v>
      </c>
      <c r="D17" s="18" t="s">
        <v>65</v>
      </c>
      <c r="E17" s="18" t="s">
        <v>75</v>
      </c>
      <c r="F17" s="18"/>
      <c r="G17" s="19" t="n">
        <v>217.63</v>
      </c>
      <c r="H17" s="20" t="n">
        <v>0</v>
      </c>
      <c r="I17" s="21" t="n">
        <f aca="false">G17*(1+H17)</f>
        <v>217.63</v>
      </c>
      <c r="J17" s="17" t="s">
        <v>69</v>
      </c>
    </row>
    <row r="18" customFormat="false" ht="18" hidden="false" customHeight="true" outlineLevel="0" collapsed="false">
      <c r="A18" s="22" t="n">
        <v>8</v>
      </c>
      <c r="B18" s="23" t="s">
        <v>18</v>
      </c>
      <c r="C18" s="22" t="s">
        <v>6</v>
      </c>
      <c r="D18" s="23" t="s">
        <v>76</v>
      </c>
      <c r="E18" s="23" t="s">
        <v>77</v>
      </c>
      <c r="F18" s="23"/>
      <c r="G18" s="27" t="n">
        <v>2</v>
      </c>
      <c r="H18" s="25" t="n">
        <v>0</v>
      </c>
      <c r="I18" s="26" t="n">
        <f aca="false">G18*(1+H18)</f>
        <v>2</v>
      </c>
      <c r="J18" s="22" t="s">
        <v>72</v>
      </c>
    </row>
    <row r="19" customFormat="false" ht="18" hidden="false" customHeight="true" outlineLevel="0" collapsed="false">
      <c r="A19" s="17" t="n">
        <v>9</v>
      </c>
      <c r="B19" s="18" t="s">
        <v>18</v>
      </c>
      <c r="C19" s="17" t="s">
        <v>6</v>
      </c>
      <c r="D19" s="18" t="s">
        <v>76</v>
      </c>
      <c r="E19" s="18" t="s">
        <v>78</v>
      </c>
      <c r="F19" s="18"/>
      <c r="G19" s="28" t="n">
        <v>1</v>
      </c>
      <c r="H19" s="20" t="n">
        <v>0</v>
      </c>
      <c r="I19" s="21" t="n">
        <f aca="false">G19*(1+H19)</f>
        <v>1</v>
      </c>
      <c r="J19" s="17" t="s">
        <v>72</v>
      </c>
    </row>
    <row r="20" customFormat="false" ht="18" hidden="false" customHeight="true" outlineLevel="0" collapsed="false">
      <c r="A20" s="22" t="n">
        <v>10</v>
      </c>
      <c r="B20" s="23" t="s">
        <v>18</v>
      </c>
      <c r="C20" s="22" t="s">
        <v>6</v>
      </c>
      <c r="D20" s="23" t="s">
        <v>79</v>
      </c>
      <c r="E20" s="23" t="s">
        <v>80</v>
      </c>
      <c r="F20" s="23"/>
      <c r="G20" s="24" t="n">
        <v>1615.37</v>
      </c>
      <c r="H20" s="25" t="n">
        <v>0</v>
      </c>
      <c r="I20" s="26" t="n">
        <f aca="false">G20*(1+H20)</f>
        <v>1615.37</v>
      </c>
      <c r="J20" s="22" t="s">
        <v>69</v>
      </c>
    </row>
    <row r="21" customFormat="false" ht="19.5" hidden="false" customHeight="true" outlineLevel="0" collapsed="false">
      <c r="A21" s="16" t="s">
        <v>81</v>
      </c>
      <c r="B21" s="16"/>
      <c r="C21" s="16"/>
      <c r="D21" s="16"/>
      <c r="E21" s="16"/>
      <c r="F21" s="16"/>
      <c r="G21" s="16"/>
      <c r="H21" s="16"/>
      <c r="I21" s="16"/>
      <c r="J21" s="16"/>
    </row>
    <row r="22" customFormat="false" ht="27" hidden="false" customHeight="true" outlineLevel="0" collapsed="false">
      <c r="A22" s="17" t="n">
        <v>11</v>
      </c>
      <c r="B22" s="18" t="s">
        <v>20</v>
      </c>
      <c r="C22" s="17" t="s">
        <v>6</v>
      </c>
      <c r="D22" s="18" t="s">
        <v>82</v>
      </c>
      <c r="E22" s="18" t="s">
        <v>83</v>
      </c>
      <c r="F22" s="18"/>
      <c r="G22" s="19" t="n">
        <v>4.8889</v>
      </c>
      <c r="H22" s="20" t="n">
        <v>0.1</v>
      </c>
      <c r="I22" s="21" t="n">
        <f aca="false">G22*(1+H22)</f>
        <v>5.37779</v>
      </c>
      <c r="J22" s="17" t="s">
        <v>84</v>
      </c>
    </row>
    <row r="23" customFormat="false" ht="27" hidden="false" customHeight="true" outlineLevel="0" collapsed="false">
      <c r="A23" s="22" t="n">
        <v>12</v>
      </c>
      <c r="B23" s="23" t="s">
        <v>20</v>
      </c>
      <c r="C23" s="22" t="s">
        <v>6</v>
      </c>
      <c r="D23" s="23" t="s">
        <v>82</v>
      </c>
      <c r="E23" s="23" t="s">
        <v>85</v>
      </c>
      <c r="F23" s="23"/>
      <c r="G23" s="24" t="n">
        <v>2.3333</v>
      </c>
      <c r="H23" s="25" t="n">
        <v>0.1</v>
      </c>
      <c r="I23" s="26" t="n">
        <f aca="false">G23*(1+H23)</f>
        <v>2.56663</v>
      </c>
      <c r="J23" s="22" t="s">
        <v>84</v>
      </c>
    </row>
    <row r="24" customFormat="false" ht="27" hidden="false" customHeight="true" outlineLevel="0" collapsed="false">
      <c r="A24" s="17" t="n">
        <v>13</v>
      </c>
      <c r="B24" s="18" t="s">
        <v>20</v>
      </c>
      <c r="C24" s="17" t="s">
        <v>6</v>
      </c>
      <c r="D24" s="18" t="s">
        <v>82</v>
      </c>
      <c r="E24" s="18" t="s">
        <v>86</v>
      </c>
      <c r="F24" s="18"/>
      <c r="G24" s="19" t="n">
        <v>0.5926</v>
      </c>
      <c r="H24" s="20" t="n">
        <v>0.1</v>
      </c>
      <c r="I24" s="21" t="n">
        <f aca="false">G24*(1+H24)</f>
        <v>0.65186</v>
      </c>
      <c r="J24" s="17" t="s">
        <v>84</v>
      </c>
    </row>
    <row r="25" customFormat="false" ht="27" hidden="false" customHeight="true" outlineLevel="0" collapsed="false">
      <c r="A25" s="22" t="n">
        <v>14</v>
      </c>
      <c r="B25" s="23" t="s">
        <v>20</v>
      </c>
      <c r="C25" s="22" t="s">
        <v>6</v>
      </c>
      <c r="D25" s="23" t="s">
        <v>82</v>
      </c>
      <c r="E25" s="23" t="s">
        <v>87</v>
      </c>
      <c r="F25" s="23"/>
      <c r="G25" s="24" t="n">
        <v>3.6296</v>
      </c>
      <c r="H25" s="25" t="n">
        <v>0.1</v>
      </c>
      <c r="I25" s="26" t="n">
        <f aca="false">G25*(1+H25)</f>
        <v>3.99256</v>
      </c>
      <c r="J25" s="22" t="s">
        <v>84</v>
      </c>
    </row>
    <row r="26" customFormat="false" ht="27" hidden="false" customHeight="true" outlineLevel="0" collapsed="false">
      <c r="A26" s="17" t="n">
        <v>15</v>
      </c>
      <c r="B26" s="18" t="s">
        <v>20</v>
      </c>
      <c r="C26" s="17" t="s">
        <v>6</v>
      </c>
      <c r="D26" s="18" t="s">
        <v>82</v>
      </c>
      <c r="E26" s="18" t="s">
        <v>88</v>
      </c>
      <c r="F26" s="18"/>
      <c r="G26" s="19" t="n">
        <v>0.4444</v>
      </c>
      <c r="H26" s="20" t="n">
        <v>0.1</v>
      </c>
      <c r="I26" s="21" t="n">
        <f aca="false">G26*(1+H26)</f>
        <v>0.48884</v>
      </c>
      <c r="J26" s="17" t="s">
        <v>84</v>
      </c>
    </row>
    <row r="27" customFormat="false" ht="27" hidden="false" customHeight="true" outlineLevel="0" collapsed="false">
      <c r="A27" s="22" t="n">
        <v>16</v>
      </c>
      <c r="B27" s="23" t="s">
        <v>20</v>
      </c>
      <c r="C27" s="22" t="s">
        <v>6</v>
      </c>
      <c r="D27" s="23" t="s">
        <v>89</v>
      </c>
      <c r="E27" s="23" t="s">
        <v>90</v>
      </c>
      <c r="F27" s="23" t="s">
        <v>91</v>
      </c>
      <c r="G27" s="24" t="n">
        <v>21.618</v>
      </c>
      <c r="H27" s="25" t="n">
        <v>0.1</v>
      </c>
      <c r="I27" s="26" t="n">
        <f aca="false">G27*(1+H27)</f>
        <v>23.7798</v>
      </c>
      <c r="J27" s="22" t="s">
        <v>84</v>
      </c>
    </row>
    <row r="28" customFormat="false" ht="27" hidden="false" customHeight="true" outlineLevel="0" collapsed="false">
      <c r="A28" s="17" t="n">
        <v>17</v>
      </c>
      <c r="B28" s="18" t="s">
        <v>20</v>
      </c>
      <c r="C28" s="17" t="s">
        <v>6</v>
      </c>
      <c r="D28" s="18" t="s">
        <v>89</v>
      </c>
      <c r="E28" s="18" t="s">
        <v>92</v>
      </c>
      <c r="F28" s="18" t="s">
        <v>93</v>
      </c>
      <c r="G28" s="19" t="n">
        <v>16.057</v>
      </c>
      <c r="H28" s="20" t="n">
        <v>0.1</v>
      </c>
      <c r="I28" s="21" t="n">
        <f aca="false">G28*(1+H28)</f>
        <v>17.6627</v>
      </c>
      <c r="J28" s="17" t="s">
        <v>84</v>
      </c>
    </row>
    <row r="29" customFormat="false" ht="27" hidden="false" customHeight="true" outlineLevel="0" collapsed="false">
      <c r="A29" s="22" t="n">
        <v>18</v>
      </c>
      <c r="B29" s="23" t="s">
        <v>20</v>
      </c>
      <c r="C29" s="22" t="s">
        <v>6</v>
      </c>
      <c r="D29" s="23" t="s">
        <v>89</v>
      </c>
      <c r="E29" s="23" t="s">
        <v>94</v>
      </c>
      <c r="F29" s="23" t="s">
        <v>95</v>
      </c>
      <c r="G29" s="24" t="n">
        <v>51.639</v>
      </c>
      <c r="H29" s="25" t="n">
        <v>0.1</v>
      </c>
      <c r="I29" s="26" t="n">
        <f aca="false">G29*(1+H29)</f>
        <v>56.8029</v>
      </c>
      <c r="J29" s="22" t="s">
        <v>84</v>
      </c>
    </row>
    <row r="30" customFormat="false" ht="18" hidden="false" customHeight="true" outlineLevel="0" collapsed="false">
      <c r="A30" s="17" t="n">
        <v>19</v>
      </c>
      <c r="B30" s="18" t="s">
        <v>20</v>
      </c>
      <c r="C30" s="17" t="s">
        <v>6</v>
      </c>
      <c r="D30" s="18" t="s">
        <v>89</v>
      </c>
      <c r="E30" s="18" t="s">
        <v>96</v>
      </c>
      <c r="F30" s="18" t="s">
        <v>97</v>
      </c>
      <c r="G30" s="19" t="n">
        <v>41.687</v>
      </c>
      <c r="H30" s="20" t="n">
        <v>0.1</v>
      </c>
      <c r="I30" s="21" t="n">
        <f aca="false">G30*(1+H30)</f>
        <v>45.8557</v>
      </c>
      <c r="J30" s="17" t="s">
        <v>84</v>
      </c>
    </row>
    <row r="31" customFormat="false" ht="54" hidden="false" customHeight="true" outlineLevel="0" collapsed="false">
      <c r="A31" s="22" t="n">
        <v>20</v>
      </c>
      <c r="B31" s="23" t="s">
        <v>20</v>
      </c>
      <c r="C31" s="22" t="s">
        <v>6</v>
      </c>
      <c r="D31" s="23" t="s">
        <v>89</v>
      </c>
      <c r="E31" s="23" t="s">
        <v>98</v>
      </c>
      <c r="F31" s="23" t="s">
        <v>99</v>
      </c>
      <c r="G31" s="24" t="n">
        <v>219.07</v>
      </c>
      <c r="H31" s="25" t="n">
        <v>0.1</v>
      </c>
      <c r="I31" s="26" t="n">
        <f aca="false">G31*(1+H31)</f>
        <v>240.977</v>
      </c>
      <c r="J31" s="22" t="s">
        <v>84</v>
      </c>
    </row>
    <row r="32" customFormat="false" ht="27" hidden="false" customHeight="true" outlineLevel="0" collapsed="false">
      <c r="A32" s="17" t="n">
        <v>21</v>
      </c>
      <c r="B32" s="18" t="s">
        <v>20</v>
      </c>
      <c r="C32" s="17" t="s">
        <v>6</v>
      </c>
      <c r="D32" s="18" t="s">
        <v>89</v>
      </c>
      <c r="E32" s="18" t="s">
        <v>100</v>
      </c>
      <c r="F32" s="18" t="s">
        <v>101</v>
      </c>
      <c r="G32" s="19" t="n">
        <v>40.196</v>
      </c>
      <c r="H32" s="20" t="n">
        <v>0.1</v>
      </c>
      <c r="I32" s="21" t="n">
        <f aca="false">G32*(1+H32)</f>
        <v>44.2156</v>
      </c>
      <c r="J32" s="17" t="s">
        <v>84</v>
      </c>
    </row>
    <row r="33" customFormat="false" ht="27" hidden="false" customHeight="true" outlineLevel="0" collapsed="false">
      <c r="A33" s="22" t="n">
        <v>22</v>
      </c>
      <c r="B33" s="23" t="s">
        <v>20</v>
      </c>
      <c r="C33" s="22" t="s">
        <v>6</v>
      </c>
      <c r="D33" s="23" t="s">
        <v>89</v>
      </c>
      <c r="E33" s="23" t="s">
        <v>102</v>
      </c>
      <c r="F33" s="23" t="s">
        <v>103</v>
      </c>
      <c r="G33" s="24" t="n">
        <v>8.9583</v>
      </c>
      <c r="H33" s="25" t="n">
        <v>0.1</v>
      </c>
      <c r="I33" s="26" t="n">
        <f aca="false">G33*(1+H33)</f>
        <v>9.85413</v>
      </c>
      <c r="J33" s="22" t="s">
        <v>84</v>
      </c>
    </row>
    <row r="34" customFormat="false" ht="18" hidden="false" customHeight="true" outlineLevel="0" collapsed="false">
      <c r="A34" s="17" t="n">
        <v>23</v>
      </c>
      <c r="B34" s="18" t="s">
        <v>20</v>
      </c>
      <c r="C34" s="17" t="s">
        <v>6</v>
      </c>
      <c r="D34" s="18" t="s">
        <v>104</v>
      </c>
      <c r="E34" s="18" t="s">
        <v>105</v>
      </c>
      <c r="F34" s="18" t="s">
        <v>106</v>
      </c>
      <c r="G34" s="19" t="n">
        <v>9.4566</v>
      </c>
      <c r="H34" s="20" t="n">
        <v>0.1</v>
      </c>
      <c r="I34" s="21" t="n">
        <f aca="false">G34*(1+H34)</f>
        <v>10.40226</v>
      </c>
      <c r="J34" s="17" t="s">
        <v>84</v>
      </c>
    </row>
    <row r="35" customFormat="false" ht="27" hidden="false" customHeight="true" outlineLevel="0" collapsed="false">
      <c r="A35" s="22" t="n">
        <v>24</v>
      </c>
      <c r="B35" s="23" t="s">
        <v>20</v>
      </c>
      <c r="C35" s="22" t="s">
        <v>6</v>
      </c>
      <c r="D35" s="23" t="s">
        <v>104</v>
      </c>
      <c r="E35" s="23" t="s">
        <v>107</v>
      </c>
      <c r="F35" s="23" t="s">
        <v>108</v>
      </c>
      <c r="G35" s="24" t="n">
        <v>6.7</v>
      </c>
      <c r="H35" s="25" t="n">
        <v>0.1</v>
      </c>
      <c r="I35" s="26" t="n">
        <f aca="false">G35*(1+H35)</f>
        <v>7.37</v>
      </c>
      <c r="J35" s="22" t="s">
        <v>84</v>
      </c>
    </row>
    <row r="36" customFormat="false" ht="27" hidden="false" customHeight="true" outlineLevel="0" collapsed="false">
      <c r="A36" s="17" t="n">
        <v>25</v>
      </c>
      <c r="B36" s="18" t="s">
        <v>20</v>
      </c>
      <c r="C36" s="17" t="s">
        <v>6</v>
      </c>
      <c r="D36" s="18" t="s">
        <v>104</v>
      </c>
      <c r="E36" s="18" t="s">
        <v>90</v>
      </c>
      <c r="F36" s="18" t="s">
        <v>109</v>
      </c>
      <c r="G36" s="19" t="n">
        <v>5.7648</v>
      </c>
      <c r="H36" s="20" t="n">
        <v>0.1</v>
      </c>
      <c r="I36" s="21" t="n">
        <f aca="false">G36*(1+H36)</f>
        <v>6.34128</v>
      </c>
      <c r="J36" s="17" t="s">
        <v>84</v>
      </c>
    </row>
    <row r="37" customFormat="false" ht="18" hidden="false" customHeight="true" outlineLevel="0" collapsed="false">
      <c r="A37" s="22" t="n">
        <v>26</v>
      </c>
      <c r="B37" s="23" t="s">
        <v>20</v>
      </c>
      <c r="C37" s="22" t="s">
        <v>6</v>
      </c>
      <c r="D37" s="23" t="s">
        <v>110</v>
      </c>
      <c r="E37" s="23" t="s">
        <v>111</v>
      </c>
      <c r="F37" s="23"/>
      <c r="G37" s="24" t="n">
        <v>1.1852</v>
      </c>
      <c r="H37" s="25" t="n">
        <v>0.1</v>
      </c>
      <c r="I37" s="26" t="n">
        <f aca="false">G37*(1+H37)</f>
        <v>1.30372</v>
      </c>
      <c r="J37" s="22" t="s">
        <v>84</v>
      </c>
    </row>
    <row r="38" customFormat="false" ht="18" hidden="false" customHeight="true" outlineLevel="0" collapsed="false">
      <c r="A38" s="17" t="n">
        <v>27</v>
      </c>
      <c r="B38" s="18" t="s">
        <v>20</v>
      </c>
      <c r="C38" s="17" t="s">
        <v>6</v>
      </c>
      <c r="D38" s="18" t="s">
        <v>110</v>
      </c>
      <c r="E38" s="18" t="s">
        <v>112</v>
      </c>
      <c r="F38" s="18"/>
      <c r="G38" s="19" t="n">
        <v>201.36</v>
      </c>
      <c r="H38" s="20" t="n">
        <v>0.1</v>
      </c>
      <c r="I38" s="21" t="n">
        <f aca="false">G38*(1+H38)</f>
        <v>221.496</v>
      </c>
      <c r="J38" s="17" t="s">
        <v>84</v>
      </c>
    </row>
    <row r="39" customFormat="false" ht="40.5" hidden="false" customHeight="true" outlineLevel="0" collapsed="false">
      <c r="A39" s="22" t="n">
        <v>28</v>
      </c>
      <c r="B39" s="23" t="s">
        <v>20</v>
      </c>
      <c r="C39" s="22" t="s">
        <v>6</v>
      </c>
      <c r="D39" s="23" t="s">
        <v>110</v>
      </c>
      <c r="E39" s="23" t="s">
        <v>113</v>
      </c>
      <c r="F39" s="23"/>
      <c r="G39" s="24" t="n">
        <v>109.92</v>
      </c>
      <c r="H39" s="25" t="n">
        <v>0.1</v>
      </c>
      <c r="I39" s="26" t="n">
        <f aca="false">G39*(1+H39)</f>
        <v>120.912</v>
      </c>
      <c r="J39" s="22" t="s">
        <v>84</v>
      </c>
    </row>
    <row r="40" customFormat="false" ht="40.5" hidden="false" customHeight="true" outlineLevel="0" collapsed="false">
      <c r="A40" s="17" t="n">
        <v>29</v>
      </c>
      <c r="B40" s="18" t="s">
        <v>20</v>
      </c>
      <c r="C40" s="17" t="s">
        <v>6</v>
      </c>
      <c r="D40" s="18" t="s">
        <v>110</v>
      </c>
      <c r="E40" s="18" t="s">
        <v>114</v>
      </c>
      <c r="F40" s="18"/>
      <c r="G40" s="19" t="n">
        <v>260.52</v>
      </c>
      <c r="H40" s="20" t="n">
        <v>0.1</v>
      </c>
      <c r="I40" s="21" t="n">
        <f aca="false">G40*(1+H40)</f>
        <v>286.572</v>
      </c>
      <c r="J40" s="17" t="s">
        <v>84</v>
      </c>
    </row>
    <row r="41" customFormat="false" ht="18" hidden="false" customHeight="true" outlineLevel="0" collapsed="false">
      <c r="A41" s="22" t="n">
        <v>30</v>
      </c>
      <c r="B41" s="23" t="s">
        <v>20</v>
      </c>
      <c r="C41" s="22" t="s">
        <v>6</v>
      </c>
      <c r="D41" s="23" t="s">
        <v>110</v>
      </c>
      <c r="E41" s="23" t="s">
        <v>115</v>
      </c>
      <c r="F41" s="23"/>
      <c r="G41" s="24" t="n">
        <v>0.5974</v>
      </c>
      <c r="H41" s="25" t="n">
        <v>0.1</v>
      </c>
      <c r="I41" s="26" t="n">
        <f aca="false">G41*(1+H41)</f>
        <v>0.65714</v>
      </c>
      <c r="J41" s="22" t="s">
        <v>84</v>
      </c>
    </row>
    <row r="42" customFormat="false" ht="19.5" hidden="false" customHeight="true" outlineLevel="0" collapsed="false">
      <c r="A42" s="16" t="s">
        <v>116</v>
      </c>
      <c r="B42" s="16"/>
      <c r="C42" s="16"/>
      <c r="D42" s="16"/>
      <c r="E42" s="16"/>
      <c r="F42" s="16"/>
      <c r="G42" s="16"/>
      <c r="H42" s="16"/>
      <c r="I42" s="16"/>
      <c r="J42" s="16"/>
    </row>
    <row r="43" customFormat="false" ht="18" hidden="false" customHeight="true" outlineLevel="0" collapsed="false">
      <c r="A43" s="17" t="n">
        <v>31</v>
      </c>
      <c r="B43" s="18" t="s">
        <v>22</v>
      </c>
      <c r="C43" s="17" t="s">
        <v>6</v>
      </c>
      <c r="D43" s="18" t="s">
        <v>23</v>
      </c>
      <c r="E43" s="18" t="s">
        <v>117</v>
      </c>
      <c r="F43" s="18"/>
      <c r="G43" s="19" t="n">
        <v>797.55</v>
      </c>
      <c r="H43" s="20" t="n">
        <v>0.1</v>
      </c>
      <c r="I43" s="21" t="n">
        <f aca="false">G43*(1+H43)</f>
        <v>877.305</v>
      </c>
      <c r="J43" s="17" t="s">
        <v>69</v>
      </c>
    </row>
    <row r="44" customFormat="false" ht="18" hidden="false" customHeight="true" outlineLevel="0" collapsed="false">
      <c r="A44" s="22" t="n">
        <v>32</v>
      </c>
      <c r="B44" s="23" t="s">
        <v>22</v>
      </c>
      <c r="C44" s="22" t="s">
        <v>6</v>
      </c>
      <c r="D44" s="23" t="s">
        <v>23</v>
      </c>
      <c r="E44" s="23" t="s">
        <v>118</v>
      </c>
      <c r="F44" s="23"/>
      <c r="G44" s="24" t="n">
        <v>9426.4</v>
      </c>
      <c r="H44" s="25" t="n">
        <v>0.1</v>
      </c>
      <c r="I44" s="26" t="n">
        <f aca="false">G44*(1+H44)</f>
        <v>10369.04</v>
      </c>
      <c r="J44" s="22" t="s">
        <v>69</v>
      </c>
    </row>
    <row r="45" customFormat="false" ht="19.5" hidden="false" customHeight="true" outlineLevel="0" collapsed="false">
      <c r="A45" s="16" t="s">
        <v>119</v>
      </c>
      <c r="B45" s="16"/>
      <c r="C45" s="16"/>
      <c r="D45" s="16"/>
      <c r="E45" s="16"/>
      <c r="F45" s="16"/>
      <c r="G45" s="16"/>
      <c r="H45" s="16"/>
      <c r="I45" s="16"/>
      <c r="J45" s="16"/>
    </row>
    <row r="46" customFormat="false" ht="18" hidden="false" customHeight="true" outlineLevel="0" collapsed="false">
      <c r="A46" s="17" t="n">
        <v>33</v>
      </c>
      <c r="B46" s="18" t="s">
        <v>24</v>
      </c>
      <c r="C46" s="17" t="s">
        <v>6</v>
      </c>
      <c r="D46" s="18" t="s">
        <v>120</v>
      </c>
      <c r="E46" s="18" t="s">
        <v>121</v>
      </c>
      <c r="F46" s="18"/>
      <c r="G46" s="28" t="n">
        <v>6174</v>
      </c>
      <c r="H46" s="20" t="n">
        <v>0.1</v>
      </c>
      <c r="I46" s="21" t="n">
        <f aca="false">G46*(1+H46)</f>
        <v>6791.4</v>
      </c>
      <c r="J46" s="17" t="s">
        <v>122</v>
      </c>
    </row>
    <row r="47" customFormat="false" ht="18" hidden="false" customHeight="true" outlineLevel="0" collapsed="false">
      <c r="A47" s="22" t="n">
        <v>34</v>
      </c>
      <c r="B47" s="23" t="s">
        <v>24</v>
      </c>
      <c r="C47" s="22" t="s">
        <v>6</v>
      </c>
      <c r="D47" s="23" t="s">
        <v>120</v>
      </c>
      <c r="E47" s="23" t="s">
        <v>123</v>
      </c>
      <c r="F47" s="23"/>
      <c r="G47" s="27" t="n">
        <v>18522</v>
      </c>
      <c r="H47" s="25" t="n">
        <v>0.1</v>
      </c>
      <c r="I47" s="26" t="n">
        <f aca="false">G47*(1+H47)</f>
        <v>20374.2</v>
      </c>
      <c r="J47" s="22" t="s">
        <v>122</v>
      </c>
    </row>
    <row r="48" customFormat="false" ht="18" hidden="false" customHeight="true" outlineLevel="0" collapsed="false">
      <c r="A48" s="17" t="n">
        <v>35</v>
      </c>
      <c r="B48" s="18" t="s">
        <v>24</v>
      </c>
      <c r="C48" s="17" t="s">
        <v>6</v>
      </c>
      <c r="D48" s="18" t="s">
        <v>120</v>
      </c>
      <c r="E48" s="18" t="s">
        <v>124</v>
      </c>
      <c r="F48" s="18"/>
      <c r="G48" s="28" t="n">
        <v>2058</v>
      </c>
      <c r="H48" s="20" t="n">
        <v>0.1</v>
      </c>
      <c r="I48" s="21" t="n">
        <f aca="false">G48*(1+H48)</f>
        <v>2263.8</v>
      </c>
      <c r="J48" s="17" t="s">
        <v>122</v>
      </c>
    </row>
    <row r="49" customFormat="false" ht="18" hidden="false" customHeight="true" outlineLevel="0" collapsed="false">
      <c r="A49" s="22" t="n">
        <v>36</v>
      </c>
      <c r="B49" s="23" t="s">
        <v>24</v>
      </c>
      <c r="C49" s="22" t="s">
        <v>6</v>
      </c>
      <c r="D49" s="23" t="s">
        <v>120</v>
      </c>
      <c r="E49" s="23" t="s">
        <v>125</v>
      </c>
      <c r="F49" s="23"/>
      <c r="G49" s="27" t="n">
        <v>8190</v>
      </c>
      <c r="H49" s="25" t="n">
        <v>0.1</v>
      </c>
      <c r="I49" s="26" t="n">
        <f aca="false">G49*(1+H49)</f>
        <v>9009</v>
      </c>
      <c r="J49" s="22" t="s">
        <v>122</v>
      </c>
    </row>
    <row r="50" customFormat="false" ht="18" hidden="false" customHeight="true" outlineLevel="0" collapsed="false">
      <c r="A50" s="17" t="n">
        <v>37</v>
      </c>
      <c r="B50" s="18" t="s">
        <v>24</v>
      </c>
      <c r="C50" s="17" t="s">
        <v>6</v>
      </c>
      <c r="D50" s="18" t="s">
        <v>120</v>
      </c>
      <c r="E50" s="18" t="s">
        <v>126</v>
      </c>
      <c r="F50" s="18"/>
      <c r="G50" s="19" t="n">
        <v>3758.2</v>
      </c>
      <c r="H50" s="20" t="n">
        <v>0.1</v>
      </c>
      <c r="I50" s="21" t="n">
        <f aca="false">G50*(1+H50)</f>
        <v>4134.02</v>
      </c>
      <c r="J50" s="17" t="s">
        <v>122</v>
      </c>
    </row>
    <row r="51" customFormat="false" ht="18" hidden="false" customHeight="true" outlineLevel="0" collapsed="false">
      <c r="A51" s="22" t="n">
        <v>38</v>
      </c>
      <c r="B51" s="23" t="s">
        <v>24</v>
      </c>
      <c r="C51" s="22" t="s">
        <v>6</v>
      </c>
      <c r="D51" s="23" t="s">
        <v>120</v>
      </c>
      <c r="E51" s="23" t="s">
        <v>127</v>
      </c>
      <c r="F51" s="23"/>
      <c r="G51" s="27" t="n">
        <v>19110</v>
      </c>
      <c r="H51" s="25" t="n">
        <v>0.1</v>
      </c>
      <c r="I51" s="26" t="n">
        <f aca="false">G51*(1+H51)</f>
        <v>21021</v>
      </c>
      <c r="J51" s="22" t="s">
        <v>122</v>
      </c>
    </row>
    <row r="52" customFormat="false" ht="18" hidden="false" customHeight="true" outlineLevel="0" collapsed="false">
      <c r="A52" s="17" t="n">
        <v>39</v>
      </c>
      <c r="B52" s="18" t="s">
        <v>24</v>
      </c>
      <c r="C52" s="17" t="s">
        <v>6</v>
      </c>
      <c r="D52" s="18" t="s">
        <v>120</v>
      </c>
      <c r="E52" s="18" t="s">
        <v>128</v>
      </c>
      <c r="F52" s="18"/>
      <c r="G52" s="28" t="n">
        <v>43680</v>
      </c>
      <c r="H52" s="20" t="n">
        <v>0.1</v>
      </c>
      <c r="I52" s="21" t="n">
        <f aca="false">G52*(1+H52)</f>
        <v>48048</v>
      </c>
      <c r="J52" s="17" t="s">
        <v>122</v>
      </c>
    </row>
    <row r="53" customFormat="false" ht="18" hidden="false" customHeight="true" outlineLevel="0" collapsed="false">
      <c r="A53" s="22" t="n">
        <v>40</v>
      </c>
      <c r="B53" s="23" t="s">
        <v>24</v>
      </c>
      <c r="C53" s="22" t="s">
        <v>6</v>
      </c>
      <c r="D53" s="23" t="s">
        <v>120</v>
      </c>
      <c r="E53" s="23" t="s">
        <v>129</v>
      </c>
      <c r="F53" s="23"/>
      <c r="G53" s="27" t="n">
        <v>54432</v>
      </c>
      <c r="H53" s="25" t="n">
        <v>0.1</v>
      </c>
      <c r="I53" s="26" t="n">
        <f aca="false">G53*(1+H53)</f>
        <v>59875.2</v>
      </c>
      <c r="J53" s="22" t="s">
        <v>122</v>
      </c>
    </row>
    <row r="54" customFormat="false" ht="18" hidden="false" customHeight="true" outlineLevel="0" collapsed="false">
      <c r="A54" s="17" t="n">
        <v>41</v>
      </c>
      <c r="B54" s="18" t="s">
        <v>24</v>
      </c>
      <c r="C54" s="17" t="s">
        <v>6</v>
      </c>
      <c r="D54" s="18" t="s">
        <v>120</v>
      </c>
      <c r="E54" s="18" t="s">
        <v>130</v>
      </c>
      <c r="F54" s="18"/>
      <c r="G54" s="28" t="n">
        <v>6048</v>
      </c>
      <c r="H54" s="20" t="n">
        <v>0.1</v>
      </c>
      <c r="I54" s="21" t="n">
        <f aca="false">G54*(1+H54)</f>
        <v>6652.8</v>
      </c>
      <c r="J54" s="17" t="s">
        <v>122</v>
      </c>
    </row>
    <row r="55" customFormat="false" ht="18" hidden="false" customHeight="true" outlineLevel="0" collapsed="false">
      <c r="A55" s="22" t="n">
        <v>42</v>
      </c>
      <c r="B55" s="23" t="s">
        <v>24</v>
      </c>
      <c r="C55" s="22" t="s">
        <v>6</v>
      </c>
      <c r="D55" s="23" t="s">
        <v>120</v>
      </c>
      <c r="E55" s="23" t="s">
        <v>131</v>
      </c>
      <c r="F55" s="23"/>
      <c r="G55" s="24" t="n">
        <v>1154.2</v>
      </c>
      <c r="H55" s="25" t="n">
        <v>0.1</v>
      </c>
      <c r="I55" s="26" t="n">
        <f aca="false">G55*(1+H55)</f>
        <v>1269.62</v>
      </c>
      <c r="J55" s="22" t="s">
        <v>122</v>
      </c>
    </row>
    <row r="56" customFormat="false" ht="18" hidden="false" customHeight="true" outlineLevel="0" collapsed="false">
      <c r="A56" s="17" t="n">
        <v>43</v>
      </c>
      <c r="B56" s="18" t="s">
        <v>24</v>
      </c>
      <c r="C56" s="17" t="s">
        <v>6</v>
      </c>
      <c r="D56" s="18" t="s">
        <v>132</v>
      </c>
      <c r="E56" s="18" t="s">
        <v>133</v>
      </c>
      <c r="F56" s="18"/>
      <c r="G56" s="28" t="n">
        <v>3</v>
      </c>
      <c r="H56" s="20" t="n">
        <v>0</v>
      </c>
      <c r="I56" s="21" t="n">
        <f aca="false">G56*(1+H56)</f>
        <v>3</v>
      </c>
      <c r="J56" s="17" t="s">
        <v>72</v>
      </c>
    </row>
    <row r="57" customFormat="false" ht="27" hidden="false" customHeight="true" outlineLevel="0" collapsed="false">
      <c r="A57" s="22" t="n">
        <v>44</v>
      </c>
      <c r="B57" s="23" t="s">
        <v>24</v>
      </c>
      <c r="C57" s="22" t="s">
        <v>6</v>
      </c>
      <c r="D57" s="23" t="s">
        <v>132</v>
      </c>
      <c r="E57" s="23" t="s">
        <v>134</v>
      </c>
      <c r="F57" s="23"/>
      <c r="G57" s="27" t="n">
        <v>9</v>
      </c>
      <c r="H57" s="25" t="n">
        <v>0</v>
      </c>
      <c r="I57" s="26" t="n">
        <f aca="false">G57*(1+H57)</f>
        <v>9</v>
      </c>
      <c r="J57" s="22" t="s">
        <v>72</v>
      </c>
    </row>
    <row r="58" customFormat="false" ht="18" hidden="false" customHeight="true" outlineLevel="0" collapsed="false">
      <c r="A58" s="17" t="n">
        <v>45</v>
      </c>
      <c r="B58" s="18" t="s">
        <v>24</v>
      </c>
      <c r="C58" s="17" t="s">
        <v>6</v>
      </c>
      <c r="D58" s="18" t="s">
        <v>132</v>
      </c>
      <c r="E58" s="18" t="s">
        <v>133</v>
      </c>
      <c r="F58" s="18"/>
      <c r="G58" s="28" t="n">
        <v>1</v>
      </c>
      <c r="H58" s="20" t="n">
        <v>0</v>
      </c>
      <c r="I58" s="21" t="n">
        <f aca="false">G58*(1+H58)</f>
        <v>1</v>
      </c>
      <c r="J58" s="17" t="s">
        <v>72</v>
      </c>
    </row>
    <row r="59" customFormat="false" ht="27" hidden="false" customHeight="true" outlineLevel="0" collapsed="false">
      <c r="A59" s="22" t="n">
        <v>46</v>
      </c>
      <c r="B59" s="23" t="s">
        <v>24</v>
      </c>
      <c r="C59" s="22" t="s">
        <v>6</v>
      </c>
      <c r="D59" s="23" t="s">
        <v>132</v>
      </c>
      <c r="E59" s="23" t="s">
        <v>135</v>
      </c>
      <c r="F59" s="23"/>
      <c r="G59" s="27" t="n">
        <v>3</v>
      </c>
      <c r="H59" s="25" t="n">
        <v>0</v>
      </c>
      <c r="I59" s="26" t="n">
        <f aca="false">G59*(1+H59)</f>
        <v>3</v>
      </c>
      <c r="J59" s="22" t="s">
        <v>72</v>
      </c>
    </row>
    <row r="60" customFormat="false" ht="27" hidden="false" customHeight="true" outlineLevel="0" collapsed="false">
      <c r="A60" s="17" t="n">
        <v>47</v>
      </c>
      <c r="B60" s="18" t="s">
        <v>24</v>
      </c>
      <c r="C60" s="17" t="s">
        <v>6</v>
      </c>
      <c r="D60" s="18" t="s">
        <v>132</v>
      </c>
      <c r="E60" s="18" t="s">
        <v>136</v>
      </c>
      <c r="F60" s="18"/>
      <c r="G60" s="28" t="n">
        <v>4</v>
      </c>
      <c r="H60" s="20" t="n">
        <v>0</v>
      </c>
      <c r="I60" s="21" t="n">
        <f aca="false">G60*(1+H60)</f>
        <v>4</v>
      </c>
      <c r="J60" s="17" t="s">
        <v>72</v>
      </c>
    </row>
    <row r="61" customFormat="false" ht="18" hidden="false" customHeight="true" outlineLevel="0" collapsed="false">
      <c r="A61" s="22" t="n">
        <v>48</v>
      </c>
      <c r="B61" s="23" t="s">
        <v>24</v>
      </c>
      <c r="C61" s="22" t="s">
        <v>6</v>
      </c>
      <c r="D61" s="23" t="s">
        <v>132</v>
      </c>
      <c r="E61" s="23" t="s">
        <v>137</v>
      </c>
      <c r="F61" s="23"/>
      <c r="G61" s="27" t="n">
        <v>7</v>
      </c>
      <c r="H61" s="25" t="n">
        <v>0</v>
      </c>
      <c r="I61" s="26" t="n">
        <f aca="false">G61*(1+H61)</f>
        <v>7</v>
      </c>
      <c r="J61" s="22" t="s">
        <v>72</v>
      </c>
    </row>
    <row r="62" customFormat="false" ht="27" hidden="false" customHeight="true" outlineLevel="0" collapsed="false">
      <c r="A62" s="17" t="n">
        <v>49</v>
      </c>
      <c r="B62" s="18" t="s">
        <v>24</v>
      </c>
      <c r="C62" s="17" t="s">
        <v>6</v>
      </c>
      <c r="D62" s="18" t="s">
        <v>132</v>
      </c>
      <c r="E62" s="18" t="s">
        <v>138</v>
      </c>
      <c r="F62" s="18"/>
      <c r="G62" s="28" t="n">
        <v>16</v>
      </c>
      <c r="H62" s="20" t="n">
        <v>0</v>
      </c>
      <c r="I62" s="21" t="n">
        <f aca="false">G62*(1+H62)</f>
        <v>16</v>
      </c>
      <c r="J62" s="17" t="s">
        <v>72</v>
      </c>
    </row>
    <row r="63" customFormat="false" ht="18" hidden="false" customHeight="true" outlineLevel="0" collapsed="false">
      <c r="A63" s="22" t="n">
        <v>50</v>
      </c>
      <c r="B63" s="23" t="s">
        <v>24</v>
      </c>
      <c r="C63" s="22" t="s">
        <v>6</v>
      </c>
      <c r="D63" s="23" t="s">
        <v>132</v>
      </c>
      <c r="E63" s="23" t="s">
        <v>139</v>
      </c>
      <c r="F63" s="23"/>
      <c r="G63" s="27" t="n">
        <v>27</v>
      </c>
      <c r="H63" s="25" t="n">
        <v>0</v>
      </c>
      <c r="I63" s="26" t="n">
        <f aca="false">G63*(1+H63)</f>
        <v>27</v>
      </c>
      <c r="J63" s="22" t="s">
        <v>72</v>
      </c>
    </row>
    <row r="64" customFormat="false" ht="27" hidden="false" customHeight="true" outlineLevel="0" collapsed="false">
      <c r="A64" s="17" t="n">
        <v>51</v>
      </c>
      <c r="B64" s="18" t="s">
        <v>24</v>
      </c>
      <c r="C64" s="17" t="s">
        <v>6</v>
      </c>
      <c r="D64" s="18" t="s">
        <v>132</v>
      </c>
      <c r="E64" s="18" t="s">
        <v>140</v>
      </c>
      <c r="F64" s="18"/>
      <c r="G64" s="28" t="n">
        <v>3</v>
      </c>
      <c r="H64" s="20" t="n">
        <v>0</v>
      </c>
      <c r="I64" s="21" t="n">
        <f aca="false">G64*(1+H64)</f>
        <v>3</v>
      </c>
      <c r="J64" s="17" t="s">
        <v>72</v>
      </c>
    </row>
    <row r="65" customFormat="false" ht="18" hidden="false" customHeight="true" outlineLevel="0" collapsed="false">
      <c r="A65" s="22" t="n">
        <v>52</v>
      </c>
      <c r="B65" s="23" t="s">
        <v>24</v>
      </c>
      <c r="C65" s="22" t="s">
        <v>6</v>
      </c>
      <c r="D65" s="23" t="s">
        <v>132</v>
      </c>
      <c r="E65" s="23" t="s">
        <v>141</v>
      </c>
      <c r="F65" s="23"/>
      <c r="G65" s="27" t="n">
        <v>1</v>
      </c>
      <c r="H65" s="25" t="n">
        <v>0</v>
      </c>
      <c r="I65" s="26" t="n">
        <f aca="false">G65*(1+H65)</f>
        <v>1</v>
      </c>
      <c r="J65" s="22" t="s">
        <v>72</v>
      </c>
    </row>
    <row r="66" customFormat="false" ht="18" hidden="false" customHeight="true" outlineLevel="0" collapsed="false">
      <c r="A66" s="17" t="n">
        <v>53</v>
      </c>
      <c r="B66" s="18" t="s">
        <v>24</v>
      </c>
      <c r="C66" s="17" t="s">
        <v>6</v>
      </c>
      <c r="D66" s="18" t="s">
        <v>142</v>
      </c>
      <c r="E66" s="18" t="s">
        <v>143</v>
      </c>
      <c r="F66" s="18"/>
      <c r="G66" s="19" t="n">
        <v>2514.6</v>
      </c>
      <c r="H66" s="20" t="n">
        <v>0.1</v>
      </c>
      <c r="I66" s="21" t="n">
        <f aca="false">G66*(1+H66)</f>
        <v>2766.06</v>
      </c>
      <c r="J66" s="17" t="s">
        <v>122</v>
      </c>
    </row>
    <row r="67" customFormat="false" ht="18" hidden="false" customHeight="true" outlineLevel="0" collapsed="false">
      <c r="A67" s="22" t="n">
        <v>54</v>
      </c>
      <c r="B67" s="23" t="s">
        <v>24</v>
      </c>
      <c r="C67" s="22" t="s">
        <v>6</v>
      </c>
      <c r="D67" s="23" t="s">
        <v>142</v>
      </c>
      <c r="E67" s="23" t="s">
        <v>144</v>
      </c>
      <c r="F67" s="23"/>
      <c r="G67" s="24" t="n">
        <v>565.92</v>
      </c>
      <c r="H67" s="25" t="n">
        <v>0.1</v>
      </c>
      <c r="I67" s="26" t="n">
        <f aca="false">G67*(1+H67)</f>
        <v>622.512</v>
      </c>
      <c r="J67" s="22" t="s">
        <v>122</v>
      </c>
    </row>
    <row r="68" customFormat="false" ht="18" hidden="false" customHeight="true" outlineLevel="0" collapsed="false">
      <c r="A68" s="17" t="n">
        <v>55</v>
      </c>
      <c r="B68" s="18" t="s">
        <v>24</v>
      </c>
      <c r="C68" s="17" t="s">
        <v>6</v>
      </c>
      <c r="D68" s="18" t="s">
        <v>142</v>
      </c>
      <c r="E68" s="18" t="s">
        <v>145</v>
      </c>
      <c r="F68" s="18"/>
      <c r="G68" s="19" t="n">
        <v>9064.7</v>
      </c>
      <c r="H68" s="20" t="n">
        <v>0.1</v>
      </c>
      <c r="I68" s="21" t="n">
        <f aca="false">G68*(1+H68)</f>
        <v>9971.17</v>
      </c>
      <c r="J68" s="17" t="s">
        <v>122</v>
      </c>
    </row>
    <row r="69" customFormat="false" ht="18" hidden="false" customHeight="true" outlineLevel="0" collapsed="false">
      <c r="A69" s="22" t="n">
        <v>56</v>
      </c>
      <c r="B69" s="23" t="s">
        <v>24</v>
      </c>
      <c r="C69" s="22" t="s">
        <v>6</v>
      </c>
      <c r="D69" s="23" t="s">
        <v>142</v>
      </c>
      <c r="E69" s="23" t="s">
        <v>146</v>
      </c>
      <c r="F69" s="23"/>
      <c r="G69" s="24" t="n">
        <v>1269.4</v>
      </c>
      <c r="H69" s="25" t="n">
        <v>0.1</v>
      </c>
      <c r="I69" s="26" t="n">
        <f aca="false">G69*(1+H69)</f>
        <v>1396.34</v>
      </c>
      <c r="J69" s="22" t="s">
        <v>122</v>
      </c>
    </row>
    <row r="70" customFormat="false" ht="18" hidden="false" customHeight="true" outlineLevel="0" collapsed="false">
      <c r="A70" s="17" t="n">
        <v>57</v>
      </c>
      <c r="B70" s="18" t="s">
        <v>24</v>
      </c>
      <c r="C70" s="17" t="s">
        <v>6</v>
      </c>
      <c r="D70" s="18" t="s">
        <v>142</v>
      </c>
      <c r="E70" s="18" t="s">
        <v>147</v>
      </c>
      <c r="F70" s="18"/>
      <c r="G70" s="19" t="n">
        <v>1400.3</v>
      </c>
      <c r="H70" s="20" t="n">
        <v>0.1</v>
      </c>
      <c r="I70" s="21" t="n">
        <f aca="false">G70*(1+H70)</f>
        <v>1540.33</v>
      </c>
      <c r="J70" s="17" t="s">
        <v>122</v>
      </c>
    </row>
    <row r="71" customFormat="false" ht="18" hidden="false" customHeight="true" outlineLevel="0" collapsed="false">
      <c r="A71" s="22" t="n">
        <v>58</v>
      </c>
      <c r="B71" s="23" t="s">
        <v>24</v>
      </c>
      <c r="C71" s="22" t="s">
        <v>6</v>
      </c>
      <c r="D71" s="23" t="s">
        <v>142</v>
      </c>
      <c r="E71" s="23" t="s">
        <v>148</v>
      </c>
      <c r="F71" s="23"/>
      <c r="G71" s="27" t="n">
        <v>12587</v>
      </c>
      <c r="H71" s="25" t="n">
        <v>0.1</v>
      </c>
      <c r="I71" s="26" t="n">
        <f aca="false">G71*(1+H71)</f>
        <v>13845.7</v>
      </c>
      <c r="J71" s="22" t="s">
        <v>122</v>
      </c>
    </row>
    <row r="72" customFormat="false" ht="18" hidden="false" customHeight="true" outlineLevel="0" collapsed="false">
      <c r="A72" s="17" t="n">
        <v>59</v>
      </c>
      <c r="B72" s="18" t="s">
        <v>24</v>
      </c>
      <c r="C72" s="17" t="s">
        <v>6</v>
      </c>
      <c r="D72" s="18" t="s">
        <v>142</v>
      </c>
      <c r="E72" s="18" t="s">
        <v>149</v>
      </c>
      <c r="F72" s="18"/>
      <c r="G72" s="19" t="n">
        <v>5006.5</v>
      </c>
      <c r="H72" s="20" t="n">
        <v>0.1</v>
      </c>
      <c r="I72" s="21" t="n">
        <f aca="false">G72*(1+H72)</f>
        <v>5507.15</v>
      </c>
      <c r="J72" s="17" t="s">
        <v>122</v>
      </c>
    </row>
    <row r="73" customFormat="false" ht="18" hidden="false" customHeight="true" outlineLevel="0" collapsed="false">
      <c r="A73" s="22" t="n">
        <v>60</v>
      </c>
      <c r="B73" s="23" t="s">
        <v>24</v>
      </c>
      <c r="C73" s="22" t="s">
        <v>6</v>
      </c>
      <c r="D73" s="23" t="s">
        <v>142</v>
      </c>
      <c r="E73" s="23" t="s">
        <v>150</v>
      </c>
      <c r="F73" s="23"/>
      <c r="G73" s="24" t="n">
        <v>2399.6</v>
      </c>
      <c r="H73" s="25" t="n">
        <v>0.1</v>
      </c>
      <c r="I73" s="26" t="n">
        <f aca="false">G73*(1+H73)</f>
        <v>2639.56</v>
      </c>
      <c r="J73" s="22" t="s">
        <v>122</v>
      </c>
    </row>
    <row r="74" customFormat="false" ht="18" hidden="false" customHeight="true" outlineLevel="0" collapsed="false">
      <c r="A74" s="17" t="n">
        <v>61</v>
      </c>
      <c r="B74" s="18" t="s">
        <v>24</v>
      </c>
      <c r="C74" s="17" t="s">
        <v>6</v>
      </c>
      <c r="D74" s="18" t="s">
        <v>142</v>
      </c>
      <c r="E74" s="18" t="s">
        <v>151</v>
      </c>
      <c r="F74" s="18"/>
      <c r="G74" s="28" t="n">
        <v>16421</v>
      </c>
      <c r="H74" s="20" t="n">
        <v>0.1</v>
      </c>
      <c r="I74" s="21" t="n">
        <f aca="false">G74*(1+H74)</f>
        <v>18063.1</v>
      </c>
      <c r="J74" s="17" t="s">
        <v>122</v>
      </c>
    </row>
    <row r="75" customFormat="false" ht="18" hidden="false" customHeight="true" outlineLevel="0" collapsed="false">
      <c r="A75" s="22" t="n">
        <v>62</v>
      </c>
      <c r="B75" s="23" t="s">
        <v>24</v>
      </c>
      <c r="C75" s="22" t="s">
        <v>6</v>
      </c>
      <c r="D75" s="23" t="s">
        <v>142</v>
      </c>
      <c r="E75" s="23" t="s">
        <v>152</v>
      </c>
      <c r="F75" s="23"/>
      <c r="G75" s="24" t="n">
        <v>489.84</v>
      </c>
      <c r="H75" s="25" t="n">
        <v>0.1</v>
      </c>
      <c r="I75" s="26" t="n">
        <f aca="false">G75*(1+H75)</f>
        <v>538.824</v>
      </c>
      <c r="J75" s="22" t="s">
        <v>122</v>
      </c>
    </row>
    <row r="76" customFormat="false" ht="18" hidden="false" customHeight="true" outlineLevel="0" collapsed="false">
      <c r="A76" s="17" t="n">
        <v>63</v>
      </c>
      <c r="B76" s="18" t="s">
        <v>24</v>
      </c>
      <c r="C76" s="17" t="s">
        <v>6</v>
      </c>
      <c r="D76" s="18" t="s">
        <v>142</v>
      </c>
      <c r="E76" s="18" t="s">
        <v>153</v>
      </c>
      <c r="F76" s="18"/>
      <c r="G76" s="28" t="n">
        <v>15134</v>
      </c>
      <c r="H76" s="20" t="n">
        <v>0.1</v>
      </c>
      <c r="I76" s="21" t="n">
        <f aca="false">G76*(1+H76)</f>
        <v>16647.4</v>
      </c>
      <c r="J76" s="17" t="s">
        <v>122</v>
      </c>
    </row>
    <row r="77" customFormat="false" ht="18" hidden="false" customHeight="true" outlineLevel="0" collapsed="false">
      <c r="A77" s="22" t="n">
        <v>64</v>
      </c>
      <c r="B77" s="23" t="s">
        <v>24</v>
      </c>
      <c r="C77" s="22" t="s">
        <v>6</v>
      </c>
      <c r="D77" s="23" t="s">
        <v>142</v>
      </c>
      <c r="E77" s="23" t="s">
        <v>154</v>
      </c>
      <c r="F77" s="23"/>
      <c r="G77" s="24" t="n">
        <v>8068.7</v>
      </c>
      <c r="H77" s="25" t="n">
        <v>0.1</v>
      </c>
      <c r="I77" s="26" t="n">
        <f aca="false">G77*(1+H77)</f>
        <v>8875.57</v>
      </c>
      <c r="J77" s="22" t="s">
        <v>122</v>
      </c>
    </row>
    <row r="78" customFormat="false" ht="18" hidden="false" customHeight="true" outlineLevel="0" collapsed="false">
      <c r="A78" s="17" t="n">
        <v>65</v>
      </c>
      <c r="B78" s="18" t="s">
        <v>24</v>
      </c>
      <c r="C78" s="17" t="s">
        <v>6</v>
      </c>
      <c r="D78" s="18" t="s">
        <v>142</v>
      </c>
      <c r="E78" s="18" t="s">
        <v>155</v>
      </c>
      <c r="F78" s="18"/>
      <c r="G78" s="19" t="n">
        <v>3945.8</v>
      </c>
      <c r="H78" s="20" t="n">
        <v>0.1</v>
      </c>
      <c r="I78" s="21" t="n">
        <f aca="false">G78*(1+H78)</f>
        <v>4340.38</v>
      </c>
      <c r="J78" s="17" t="s">
        <v>122</v>
      </c>
    </row>
    <row r="79" customFormat="false" ht="18" hidden="false" customHeight="true" outlineLevel="0" collapsed="false">
      <c r="A79" s="22" t="n">
        <v>66</v>
      </c>
      <c r="B79" s="23" t="s">
        <v>24</v>
      </c>
      <c r="C79" s="22" t="s">
        <v>6</v>
      </c>
      <c r="D79" s="23" t="s">
        <v>142</v>
      </c>
      <c r="E79" s="23" t="s">
        <v>156</v>
      </c>
      <c r="F79" s="23"/>
      <c r="G79" s="24" t="n">
        <v>2643.6</v>
      </c>
      <c r="H79" s="25" t="n">
        <v>0.1</v>
      </c>
      <c r="I79" s="26" t="n">
        <f aca="false">G79*(1+H79)</f>
        <v>2907.96</v>
      </c>
      <c r="J79" s="22" t="s">
        <v>122</v>
      </c>
    </row>
    <row r="80" customFormat="false" ht="18" hidden="false" customHeight="true" outlineLevel="0" collapsed="false">
      <c r="A80" s="17" t="n">
        <v>67</v>
      </c>
      <c r="B80" s="18" t="s">
        <v>24</v>
      </c>
      <c r="C80" s="17" t="s">
        <v>6</v>
      </c>
      <c r="D80" s="18" t="s">
        <v>142</v>
      </c>
      <c r="E80" s="18" t="s">
        <v>157</v>
      </c>
      <c r="F80" s="18"/>
      <c r="G80" s="19" t="n">
        <v>9424.1</v>
      </c>
      <c r="H80" s="20" t="n">
        <v>0.1</v>
      </c>
      <c r="I80" s="21" t="n">
        <f aca="false">G80*(1+H80)</f>
        <v>10366.51</v>
      </c>
      <c r="J80" s="17" t="s">
        <v>122</v>
      </c>
    </row>
    <row r="81" customFormat="false" ht="18" hidden="false" customHeight="true" outlineLevel="0" collapsed="false">
      <c r="A81" s="22" t="n">
        <v>68</v>
      </c>
      <c r="B81" s="23" t="s">
        <v>24</v>
      </c>
      <c r="C81" s="22" t="s">
        <v>6</v>
      </c>
      <c r="D81" s="23" t="s">
        <v>142</v>
      </c>
      <c r="E81" s="23" t="s">
        <v>158</v>
      </c>
      <c r="F81" s="23"/>
      <c r="G81" s="27" t="n">
        <v>53353</v>
      </c>
      <c r="H81" s="25" t="n">
        <v>0.1</v>
      </c>
      <c r="I81" s="26" t="n">
        <f aca="false">G81*(1+H81)</f>
        <v>58688.3</v>
      </c>
      <c r="J81" s="22" t="s">
        <v>122</v>
      </c>
    </row>
    <row r="82" customFormat="false" ht="18" hidden="false" customHeight="true" outlineLevel="0" collapsed="false">
      <c r="A82" s="17" t="n">
        <v>69</v>
      </c>
      <c r="B82" s="18" t="s">
        <v>24</v>
      </c>
      <c r="C82" s="17" t="s">
        <v>6</v>
      </c>
      <c r="D82" s="18" t="s">
        <v>142</v>
      </c>
      <c r="E82" s="18" t="s">
        <v>159</v>
      </c>
      <c r="F82" s="18"/>
      <c r="G82" s="19" t="n">
        <v>4207.1</v>
      </c>
      <c r="H82" s="20" t="n">
        <v>0.1</v>
      </c>
      <c r="I82" s="21" t="n">
        <f aca="false">G82*(1+H82)</f>
        <v>4627.81</v>
      </c>
      <c r="J82" s="17" t="s">
        <v>122</v>
      </c>
    </row>
    <row r="83" customFormat="false" ht="18" hidden="false" customHeight="true" outlineLevel="0" collapsed="false">
      <c r="A83" s="22" t="n">
        <v>70</v>
      </c>
      <c r="B83" s="23" t="s">
        <v>24</v>
      </c>
      <c r="C83" s="22" t="s">
        <v>6</v>
      </c>
      <c r="D83" s="23" t="s">
        <v>142</v>
      </c>
      <c r="E83" s="23" t="s">
        <v>160</v>
      </c>
      <c r="F83" s="23"/>
      <c r="G83" s="24" t="n">
        <v>2503.5</v>
      </c>
      <c r="H83" s="25" t="n">
        <v>0.1</v>
      </c>
      <c r="I83" s="26" t="n">
        <f aca="false">G83*(1+H83)</f>
        <v>2753.85</v>
      </c>
      <c r="J83" s="22" t="s">
        <v>122</v>
      </c>
    </row>
    <row r="84" customFormat="false" ht="18" hidden="false" customHeight="true" outlineLevel="0" collapsed="false">
      <c r="A84" s="17" t="n">
        <v>71</v>
      </c>
      <c r="B84" s="18" t="s">
        <v>24</v>
      </c>
      <c r="C84" s="17" t="s">
        <v>6</v>
      </c>
      <c r="D84" s="18" t="s">
        <v>142</v>
      </c>
      <c r="E84" s="18" t="s">
        <v>161</v>
      </c>
      <c r="F84" s="18"/>
      <c r="G84" s="28" t="n">
        <v>544</v>
      </c>
      <c r="H84" s="20" t="n">
        <v>0.1</v>
      </c>
      <c r="I84" s="21" t="n">
        <f aca="false">G84*(1+H84)</f>
        <v>598.4</v>
      </c>
      <c r="J84" s="17" t="s">
        <v>122</v>
      </c>
    </row>
    <row r="85" customFormat="false" ht="18" hidden="false" customHeight="true" outlineLevel="0" collapsed="false">
      <c r="A85" s="22" t="n">
        <v>72</v>
      </c>
      <c r="B85" s="23" t="s">
        <v>24</v>
      </c>
      <c r="C85" s="22" t="s">
        <v>6</v>
      </c>
      <c r="D85" s="23" t="s">
        <v>142</v>
      </c>
      <c r="E85" s="23" t="s">
        <v>162</v>
      </c>
      <c r="F85" s="23"/>
      <c r="G85" s="27" t="n">
        <v>58318</v>
      </c>
      <c r="H85" s="25" t="n">
        <v>0.1</v>
      </c>
      <c r="I85" s="26" t="n">
        <f aca="false">G85*(1+H85)</f>
        <v>64149.8</v>
      </c>
      <c r="J85" s="22" t="s">
        <v>122</v>
      </c>
    </row>
    <row r="86" customFormat="false" ht="18" hidden="false" customHeight="true" outlineLevel="0" collapsed="false">
      <c r="A86" s="17" t="n">
        <v>73</v>
      </c>
      <c r="B86" s="18" t="s">
        <v>24</v>
      </c>
      <c r="C86" s="17" t="s">
        <v>6</v>
      </c>
      <c r="D86" s="18" t="s">
        <v>142</v>
      </c>
      <c r="E86" s="18" t="s">
        <v>163</v>
      </c>
      <c r="F86" s="18"/>
      <c r="G86" s="28" t="n">
        <v>6793</v>
      </c>
      <c r="H86" s="20" t="n">
        <v>0.1</v>
      </c>
      <c r="I86" s="21" t="n">
        <f aca="false">G86*(1+H86)</f>
        <v>7472.3</v>
      </c>
      <c r="J86" s="17" t="s">
        <v>122</v>
      </c>
    </row>
    <row r="87" customFormat="false" ht="18" hidden="false" customHeight="true" outlineLevel="0" collapsed="false">
      <c r="A87" s="22" t="n">
        <v>74</v>
      </c>
      <c r="B87" s="23" t="s">
        <v>24</v>
      </c>
      <c r="C87" s="22" t="s">
        <v>6</v>
      </c>
      <c r="D87" s="23" t="s">
        <v>142</v>
      </c>
      <c r="E87" s="23" t="s">
        <v>164</v>
      </c>
      <c r="F87" s="23"/>
      <c r="G87" s="24" t="n">
        <v>3458.5</v>
      </c>
      <c r="H87" s="25" t="n">
        <v>0.1</v>
      </c>
      <c r="I87" s="26" t="n">
        <f aca="false">G87*(1+H87)</f>
        <v>3804.35</v>
      </c>
      <c r="J87" s="22" t="s">
        <v>122</v>
      </c>
    </row>
    <row r="88" customFormat="false" ht="18" hidden="false" customHeight="true" outlineLevel="0" collapsed="false">
      <c r="A88" s="17" t="n">
        <v>75</v>
      </c>
      <c r="B88" s="18" t="s">
        <v>24</v>
      </c>
      <c r="C88" s="17" t="s">
        <v>6</v>
      </c>
      <c r="D88" s="18" t="s">
        <v>142</v>
      </c>
      <c r="E88" s="18" t="s">
        <v>165</v>
      </c>
      <c r="F88" s="18"/>
      <c r="G88" s="28" t="n">
        <v>11272</v>
      </c>
      <c r="H88" s="20" t="n">
        <v>0.1</v>
      </c>
      <c r="I88" s="21" t="n">
        <f aca="false">G88*(1+H88)</f>
        <v>12399.2</v>
      </c>
      <c r="J88" s="17" t="s">
        <v>122</v>
      </c>
    </row>
    <row r="89" customFormat="false" ht="18" hidden="false" customHeight="true" outlineLevel="0" collapsed="false">
      <c r="A89" s="22" t="n">
        <v>76</v>
      </c>
      <c r="B89" s="23" t="s">
        <v>24</v>
      </c>
      <c r="C89" s="22" t="s">
        <v>6</v>
      </c>
      <c r="D89" s="23" t="s">
        <v>142</v>
      </c>
      <c r="E89" s="23" t="s">
        <v>166</v>
      </c>
      <c r="F89" s="23"/>
      <c r="G89" s="24" t="n">
        <v>1596.5</v>
      </c>
      <c r="H89" s="25" t="n">
        <v>0.1</v>
      </c>
      <c r="I89" s="26" t="n">
        <f aca="false">G89*(1+H89)</f>
        <v>1756.15</v>
      </c>
      <c r="J89" s="22" t="s">
        <v>122</v>
      </c>
    </row>
    <row r="90" customFormat="false" ht="18" hidden="false" customHeight="true" outlineLevel="0" collapsed="false">
      <c r="A90" s="17" t="n">
        <v>77</v>
      </c>
      <c r="B90" s="18" t="s">
        <v>24</v>
      </c>
      <c r="C90" s="17" t="s">
        <v>6</v>
      </c>
      <c r="D90" s="18" t="s">
        <v>142</v>
      </c>
      <c r="E90" s="18" t="s">
        <v>167</v>
      </c>
      <c r="F90" s="18"/>
      <c r="G90" s="19" t="n">
        <v>1820.6</v>
      </c>
      <c r="H90" s="20" t="n">
        <v>0.1</v>
      </c>
      <c r="I90" s="21" t="n">
        <f aca="false">G90*(1+H90)</f>
        <v>2002.66</v>
      </c>
      <c r="J90" s="17" t="s">
        <v>122</v>
      </c>
    </row>
    <row r="91" customFormat="false" ht="18" hidden="false" customHeight="true" outlineLevel="0" collapsed="false">
      <c r="A91" s="22" t="n">
        <v>78</v>
      </c>
      <c r="B91" s="23" t="s">
        <v>24</v>
      </c>
      <c r="C91" s="22" t="s">
        <v>6</v>
      </c>
      <c r="D91" s="23" t="s">
        <v>142</v>
      </c>
      <c r="E91" s="23" t="s">
        <v>168</v>
      </c>
      <c r="F91" s="23"/>
      <c r="G91" s="24" t="n">
        <v>4202.8</v>
      </c>
      <c r="H91" s="25" t="n">
        <v>0.1</v>
      </c>
      <c r="I91" s="26" t="n">
        <f aca="false">G91*(1+H91)</f>
        <v>4623.08</v>
      </c>
      <c r="J91" s="22" t="s">
        <v>122</v>
      </c>
    </row>
    <row r="92" customFormat="false" ht="18" hidden="false" customHeight="true" outlineLevel="0" collapsed="false">
      <c r="A92" s="17" t="n">
        <v>79</v>
      </c>
      <c r="B92" s="18" t="s">
        <v>24</v>
      </c>
      <c r="C92" s="17" t="s">
        <v>6</v>
      </c>
      <c r="D92" s="18" t="s">
        <v>142</v>
      </c>
      <c r="E92" s="18" t="s">
        <v>169</v>
      </c>
      <c r="F92" s="18"/>
      <c r="G92" s="19" t="n">
        <v>7285.6</v>
      </c>
      <c r="H92" s="20" t="n">
        <v>0.1</v>
      </c>
      <c r="I92" s="21" t="n">
        <f aca="false">G92*(1+H92)</f>
        <v>8014.16</v>
      </c>
      <c r="J92" s="17" t="s">
        <v>122</v>
      </c>
    </row>
    <row r="93" customFormat="false" ht="18" hidden="false" customHeight="true" outlineLevel="0" collapsed="false">
      <c r="A93" s="22" t="n">
        <v>80</v>
      </c>
      <c r="B93" s="23" t="s">
        <v>24</v>
      </c>
      <c r="C93" s="22" t="s">
        <v>6</v>
      </c>
      <c r="D93" s="23" t="s">
        <v>142</v>
      </c>
      <c r="E93" s="23" t="s">
        <v>170</v>
      </c>
      <c r="F93" s="23"/>
      <c r="G93" s="27" t="n">
        <v>24396</v>
      </c>
      <c r="H93" s="25" t="n">
        <v>0.1</v>
      </c>
      <c r="I93" s="26" t="n">
        <f aca="false">G93*(1+H93)</f>
        <v>26835.6</v>
      </c>
      <c r="J93" s="22" t="s">
        <v>122</v>
      </c>
    </row>
    <row r="94" customFormat="false" ht="18" hidden="false" customHeight="true" outlineLevel="0" collapsed="false">
      <c r="A94" s="17" t="n">
        <v>81</v>
      </c>
      <c r="B94" s="18" t="s">
        <v>24</v>
      </c>
      <c r="C94" s="17" t="s">
        <v>6</v>
      </c>
      <c r="D94" s="18" t="s">
        <v>142</v>
      </c>
      <c r="E94" s="18" t="s">
        <v>171</v>
      </c>
      <c r="F94" s="18"/>
      <c r="G94" s="28" t="n">
        <v>1536</v>
      </c>
      <c r="H94" s="20" t="n">
        <v>0.1</v>
      </c>
      <c r="I94" s="21" t="n">
        <f aca="false">G94*(1+H94)</f>
        <v>1689.6</v>
      </c>
      <c r="J94" s="17" t="s">
        <v>122</v>
      </c>
    </row>
    <row r="95" customFormat="false" ht="18" hidden="false" customHeight="true" outlineLevel="0" collapsed="false">
      <c r="A95" s="22" t="n">
        <v>82</v>
      </c>
      <c r="B95" s="23" t="s">
        <v>24</v>
      </c>
      <c r="C95" s="22" t="s">
        <v>6</v>
      </c>
      <c r="D95" s="23" t="s">
        <v>142</v>
      </c>
      <c r="E95" s="23" t="s">
        <v>172</v>
      </c>
      <c r="F95" s="23"/>
      <c r="G95" s="27" t="n">
        <v>1537</v>
      </c>
      <c r="H95" s="25" t="n">
        <v>0.1</v>
      </c>
      <c r="I95" s="26" t="n">
        <f aca="false">G95*(1+H95)</f>
        <v>1690.7</v>
      </c>
      <c r="J95" s="22" t="s">
        <v>122</v>
      </c>
    </row>
    <row r="96" customFormat="false" ht="18" hidden="false" customHeight="true" outlineLevel="0" collapsed="false">
      <c r="A96" s="17" t="n">
        <v>83</v>
      </c>
      <c r="B96" s="18" t="s">
        <v>24</v>
      </c>
      <c r="C96" s="17" t="s">
        <v>6</v>
      </c>
      <c r="D96" s="18" t="s">
        <v>142</v>
      </c>
      <c r="E96" s="18" t="s">
        <v>173</v>
      </c>
      <c r="F96" s="18"/>
      <c r="G96" s="19" t="n">
        <v>1795.5</v>
      </c>
      <c r="H96" s="20" t="n">
        <v>0.1</v>
      </c>
      <c r="I96" s="21" t="n">
        <f aca="false">G96*(1+H96)</f>
        <v>1975.05</v>
      </c>
      <c r="J96" s="17" t="s">
        <v>122</v>
      </c>
    </row>
    <row r="97" customFormat="false" ht="18" hidden="false" customHeight="true" outlineLevel="0" collapsed="false">
      <c r="A97" s="22" t="n">
        <v>84</v>
      </c>
      <c r="B97" s="23" t="s">
        <v>24</v>
      </c>
      <c r="C97" s="22" t="s">
        <v>6</v>
      </c>
      <c r="D97" s="23" t="s">
        <v>142</v>
      </c>
      <c r="E97" s="23" t="s">
        <v>174</v>
      </c>
      <c r="F97" s="23"/>
      <c r="G97" s="24" t="n">
        <v>1961.4</v>
      </c>
      <c r="H97" s="25" t="n">
        <v>0.1</v>
      </c>
      <c r="I97" s="26" t="n">
        <f aca="false">G97*(1+H97)</f>
        <v>2157.54</v>
      </c>
      <c r="J97" s="22" t="s">
        <v>122</v>
      </c>
    </row>
    <row r="98" customFormat="false" ht="18" hidden="false" customHeight="true" outlineLevel="0" collapsed="false">
      <c r="A98" s="17" t="n">
        <v>85</v>
      </c>
      <c r="B98" s="18" t="s">
        <v>24</v>
      </c>
      <c r="C98" s="17" t="s">
        <v>6</v>
      </c>
      <c r="D98" s="18" t="s">
        <v>142</v>
      </c>
      <c r="E98" s="18" t="s">
        <v>175</v>
      </c>
      <c r="F98" s="18"/>
      <c r="G98" s="19" t="n">
        <v>9430.9</v>
      </c>
      <c r="H98" s="20" t="n">
        <v>0.1</v>
      </c>
      <c r="I98" s="21" t="n">
        <f aca="false">G98*(1+H98)</f>
        <v>10373.99</v>
      </c>
      <c r="J98" s="17" t="s">
        <v>122</v>
      </c>
    </row>
    <row r="99" customFormat="false" ht="18" hidden="false" customHeight="true" outlineLevel="0" collapsed="false">
      <c r="A99" s="22" t="n">
        <v>86</v>
      </c>
      <c r="B99" s="23" t="s">
        <v>24</v>
      </c>
      <c r="C99" s="22" t="s">
        <v>6</v>
      </c>
      <c r="D99" s="23" t="s">
        <v>142</v>
      </c>
      <c r="E99" s="23" t="s">
        <v>176</v>
      </c>
      <c r="F99" s="23"/>
      <c r="G99" s="24" t="n">
        <v>9247.3</v>
      </c>
      <c r="H99" s="25" t="n">
        <v>0.1</v>
      </c>
      <c r="I99" s="26" t="n">
        <f aca="false">G99*(1+H99)</f>
        <v>10172.03</v>
      </c>
      <c r="J99" s="22" t="s">
        <v>122</v>
      </c>
    </row>
    <row r="100" customFormat="false" ht="18" hidden="false" customHeight="true" outlineLevel="0" collapsed="false">
      <c r="A100" s="17" t="n">
        <v>87</v>
      </c>
      <c r="B100" s="18" t="s">
        <v>24</v>
      </c>
      <c r="C100" s="17" t="s">
        <v>6</v>
      </c>
      <c r="D100" s="18" t="s">
        <v>142</v>
      </c>
      <c r="E100" s="18" t="s">
        <v>177</v>
      </c>
      <c r="F100" s="18"/>
      <c r="G100" s="19" t="n">
        <v>6861.2</v>
      </c>
      <c r="H100" s="20" t="n">
        <v>0.1</v>
      </c>
      <c r="I100" s="21" t="n">
        <f aca="false">G100*(1+H100)</f>
        <v>7547.32</v>
      </c>
      <c r="J100" s="17" t="s">
        <v>122</v>
      </c>
    </row>
    <row r="101" customFormat="false" ht="18" hidden="false" customHeight="true" outlineLevel="0" collapsed="false">
      <c r="A101" s="22" t="n">
        <v>88</v>
      </c>
      <c r="B101" s="23" t="s">
        <v>24</v>
      </c>
      <c r="C101" s="22" t="s">
        <v>6</v>
      </c>
      <c r="D101" s="23" t="s">
        <v>142</v>
      </c>
      <c r="E101" s="23" t="s">
        <v>178</v>
      </c>
      <c r="F101" s="23"/>
      <c r="G101" s="27" t="n">
        <v>13685</v>
      </c>
      <c r="H101" s="25" t="n">
        <v>0.1</v>
      </c>
      <c r="I101" s="26" t="n">
        <f aca="false">G101*(1+H101)</f>
        <v>15053.5</v>
      </c>
      <c r="J101" s="22" t="s">
        <v>122</v>
      </c>
    </row>
    <row r="102" customFormat="false" ht="18" hidden="false" customHeight="true" outlineLevel="0" collapsed="false">
      <c r="A102" s="17" t="n">
        <v>89</v>
      </c>
      <c r="B102" s="18" t="s">
        <v>24</v>
      </c>
      <c r="C102" s="17" t="s">
        <v>6</v>
      </c>
      <c r="D102" s="18" t="s">
        <v>142</v>
      </c>
      <c r="E102" s="18" t="s">
        <v>179</v>
      </c>
      <c r="F102" s="18"/>
      <c r="G102" s="19" t="n">
        <v>6158.9</v>
      </c>
      <c r="H102" s="20" t="n">
        <v>0.1</v>
      </c>
      <c r="I102" s="21" t="n">
        <f aca="false">G102*(1+H102)</f>
        <v>6774.79</v>
      </c>
      <c r="J102" s="17" t="s">
        <v>122</v>
      </c>
    </row>
    <row r="103" customFormat="false" ht="18" hidden="false" customHeight="true" outlineLevel="0" collapsed="false">
      <c r="A103" s="22" t="n">
        <v>90</v>
      </c>
      <c r="B103" s="23" t="s">
        <v>24</v>
      </c>
      <c r="C103" s="22" t="s">
        <v>6</v>
      </c>
      <c r="D103" s="23" t="s">
        <v>142</v>
      </c>
      <c r="E103" s="23" t="s">
        <v>180</v>
      </c>
      <c r="F103" s="23"/>
      <c r="G103" s="24" t="n">
        <v>6906.6</v>
      </c>
      <c r="H103" s="25" t="n">
        <v>0.1</v>
      </c>
      <c r="I103" s="26" t="n">
        <f aca="false">G103*(1+H103)</f>
        <v>7597.26</v>
      </c>
      <c r="J103" s="22" t="s">
        <v>122</v>
      </c>
    </row>
    <row r="104" customFormat="false" ht="18" hidden="false" customHeight="true" outlineLevel="0" collapsed="false">
      <c r="A104" s="17" t="n">
        <v>91</v>
      </c>
      <c r="B104" s="18" t="s">
        <v>24</v>
      </c>
      <c r="C104" s="17" t="s">
        <v>6</v>
      </c>
      <c r="D104" s="18" t="s">
        <v>142</v>
      </c>
      <c r="E104" s="18" t="s">
        <v>181</v>
      </c>
      <c r="F104" s="18"/>
      <c r="G104" s="28" t="n">
        <v>15696</v>
      </c>
      <c r="H104" s="20" t="n">
        <v>0.1</v>
      </c>
      <c r="I104" s="21" t="n">
        <f aca="false">G104*(1+H104)</f>
        <v>17265.6</v>
      </c>
      <c r="J104" s="17" t="s">
        <v>122</v>
      </c>
    </row>
    <row r="105" customFormat="false" ht="18" hidden="false" customHeight="true" outlineLevel="0" collapsed="false">
      <c r="A105" s="22" t="n">
        <v>92</v>
      </c>
      <c r="B105" s="23" t="s">
        <v>24</v>
      </c>
      <c r="C105" s="22" t="s">
        <v>6</v>
      </c>
      <c r="D105" s="23" t="s">
        <v>142</v>
      </c>
      <c r="E105" s="23" t="s">
        <v>182</v>
      </c>
      <c r="F105" s="23"/>
      <c r="G105" s="27" t="n">
        <v>23566</v>
      </c>
      <c r="H105" s="25" t="n">
        <v>0.1</v>
      </c>
      <c r="I105" s="26" t="n">
        <f aca="false">G105*(1+H105)</f>
        <v>25922.6</v>
      </c>
      <c r="J105" s="22" t="s">
        <v>122</v>
      </c>
    </row>
    <row r="106" customFormat="false" ht="18" hidden="false" customHeight="true" outlineLevel="0" collapsed="false">
      <c r="A106" s="17" t="n">
        <v>93</v>
      </c>
      <c r="B106" s="18" t="s">
        <v>24</v>
      </c>
      <c r="C106" s="17" t="s">
        <v>6</v>
      </c>
      <c r="D106" s="18" t="s">
        <v>142</v>
      </c>
      <c r="E106" s="18" t="s">
        <v>183</v>
      </c>
      <c r="F106" s="18"/>
      <c r="G106" s="19" t="n">
        <v>1205.5</v>
      </c>
      <c r="H106" s="20" t="n">
        <v>0.1</v>
      </c>
      <c r="I106" s="21" t="n">
        <f aca="false">G106*(1+H106)</f>
        <v>1326.05</v>
      </c>
      <c r="J106" s="17" t="s">
        <v>122</v>
      </c>
    </row>
    <row r="107" customFormat="false" ht="18" hidden="false" customHeight="true" outlineLevel="0" collapsed="false">
      <c r="A107" s="22" t="n">
        <v>94</v>
      </c>
      <c r="B107" s="23" t="s">
        <v>24</v>
      </c>
      <c r="C107" s="22" t="s">
        <v>6</v>
      </c>
      <c r="D107" s="23" t="s">
        <v>142</v>
      </c>
      <c r="E107" s="23" t="s">
        <v>184</v>
      </c>
      <c r="F107" s="23"/>
      <c r="G107" s="24" t="n">
        <v>708.48</v>
      </c>
      <c r="H107" s="25" t="n">
        <v>0.1</v>
      </c>
      <c r="I107" s="26" t="n">
        <f aca="false">G107*(1+H107)</f>
        <v>779.328</v>
      </c>
      <c r="J107" s="22" t="s">
        <v>122</v>
      </c>
    </row>
    <row r="108" customFormat="false" ht="18" hidden="false" customHeight="true" outlineLevel="0" collapsed="false">
      <c r="A108" s="17" t="n">
        <v>95</v>
      </c>
      <c r="B108" s="18" t="s">
        <v>24</v>
      </c>
      <c r="C108" s="17" t="s">
        <v>6</v>
      </c>
      <c r="D108" s="18" t="s">
        <v>185</v>
      </c>
      <c r="E108" s="18" t="s">
        <v>186</v>
      </c>
      <c r="F108" s="18"/>
      <c r="G108" s="19" t="n">
        <v>155.3</v>
      </c>
      <c r="H108" s="20" t="n">
        <v>0.1</v>
      </c>
      <c r="I108" s="21" t="n">
        <f aca="false">G108*(1+H108)</f>
        <v>170.83</v>
      </c>
      <c r="J108" s="17" t="s">
        <v>67</v>
      </c>
    </row>
    <row r="109" customFormat="false" ht="18" hidden="false" customHeight="true" outlineLevel="0" collapsed="false">
      <c r="A109" s="22" t="n">
        <v>96</v>
      </c>
      <c r="B109" s="23" t="s">
        <v>24</v>
      </c>
      <c r="C109" s="22" t="s">
        <v>6</v>
      </c>
      <c r="D109" s="23" t="s">
        <v>185</v>
      </c>
      <c r="E109" s="23" t="s">
        <v>187</v>
      </c>
      <c r="F109" s="23"/>
      <c r="G109" s="24" t="n">
        <v>111.04</v>
      </c>
      <c r="H109" s="25" t="n">
        <v>0.1</v>
      </c>
      <c r="I109" s="26" t="n">
        <f aca="false">G109*(1+H109)</f>
        <v>122.144</v>
      </c>
      <c r="J109" s="22" t="s">
        <v>67</v>
      </c>
    </row>
    <row r="110" customFormat="false" ht="18" hidden="false" customHeight="true" outlineLevel="0" collapsed="false">
      <c r="A110" s="17" t="n">
        <v>97</v>
      </c>
      <c r="B110" s="18" t="s">
        <v>24</v>
      </c>
      <c r="C110" s="17" t="s">
        <v>6</v>
      </c>
      <c r="D110" s="18" t="s">
        <v>185</v>
      </c>
      <c r="E110" s="18" t="s">
        <v>188</v>
      </c>
      <c r="F110" s="18"/>
      <c r="G110" s="19" t="n">
        <v>280.4</v>
      </c>
      <c r="H110" s="20" t="n">
        <v>0.1</v>
      </c>
      <c r="I110" s="21" t="n">
        <f aca="false">G110*(1+H110)</f>
        <v>308.44</v>
      </c>
      <c r="J110" s="17" t="s">
        <v>67</v>
      </c>
    </row>
    <row r="111" customFormat="false" ht="18" hidden="false" customHeight="true" outlineLevel="0" collapsed="false">
      <c r="A111" s="22" t="n">
        <v>98</v>
      </c>
      <c r="B111" s="23" t="s">
        <v>24</v>
      </c>
      <c r="C111" s="22" t="s">
        <v>6</v>
      </c>
      <c r="D111" s="23" t="s">
        <v>185</v>
      </c>
      <c r="E111" s="23" t="s">
        <v>189</v>
      </c>
      <c r="F111" s="23"/>
      <c r="G111" s="24" t="n">
        <v>616.36</v>
      </c>
      <c r="H111" s="25" t="n">
        <v>0.1</v>
      </c>
      <c r="I111" s="26" t="n">
        <f aca="false">G111*(1+H111)</f>
        <v>677.996</v>
      </c>
      <c r="J111" s="22" t="s">
        <v>69</v>
      </c>
    </row>
    <row r="112" customFormat="false" ht="18" hidden="false" customHeight="true" outlineLevel="0" collapsed="false">
      <c r="A112" s="17" t="n">
        <v>99</v>
      </c>
      <c r="B112" s="18" t="s">
        <v>24</v>
      </c>
      <c r="C112" s="17" t="s">
        <v>6</v>
      </c>
      <c r="D112" s="18" t="s">
        <v>185</v>
      </c>
      <c r="E112" s="18" t="s">
        <v>190</v>
      </c>
      <c r="F112" s="18"/>
      <c r="G112" s="19" t="n">
        <v>727.17</v>
      </c>
      <c r="H112" s="20" t="n">
        <v>0.1</v>
      </c>
      <c r="I112" s="21" t="n">
        <f aca="false">G112*(1+H112)</f>
        <v>799.887</v>
      </c>
      <c r="J112" s="17" t="s">
        <v>69</v>
      </c>
    </row>
    <row r="113" customFormat="false" ht="18" hidden="false" customHeight="true" outlineLevel="0" collapsed="false">
      <c r="A113" s="22" t="n">
        <v>100</v>
      </c>
      <c r="B113" s="23" t="s">
        <v>24</v>
      </c>
      <c r="C113" s="22" t="s">
        <v>6</v>
      </c>
      <c r="D113" s="23" t="s">
        <v>185</v>
      </c>
      <c r="E113" s="23" t="s">
        <v>191</v>
      </c>
      <c r="F113" s="23"/>
      <c r="G113" s="24" t="n">
        <v>9548.4</v>
      </c>
      <c r="H113" s="25" t="n">
        <v>0.1</v>
      </c>
      <c r="I113" s="26" t="n">
        <f aca="false">G113*(1+H113)</f>
        <v>10503.24</v>
      </c>
      <c r="J113" s="22" t="s">
        <v>69</v>
      </c>
    </row>
    <row r="114" customFormat="false" ht="18" hidden="false" customHeight="true" outlineLevel="0" collapsed="false">
      <c r="A114" s="17" t="n">
        <v>101</v>
      </c>
      <c r="B114" s="18" t="s">
        <v>24</v>
      </c>
      <c r="C114" s="17" t="s">
        <v>6</v>
      </c>
      <c r="D114" s="18" t="s">
        <v>192</v>
      </c>
      <c r="E114" s="18" t="s">
        <v>193</v>
      </c>
      <c r="F114" s="18"/>
      <c r="G114" s="28" t="n">
        <v>14298</v>
      </c>
      <c r="H114" s="20" t="n">
        <v>0.1</v>
      </c>
      <c r="I114" s="21" t="n">
        <f aca="false">G114*(1+H114)</f>
        <v>15727.8</v>
      </c>
      <c r="J114" s="17" t="s">
        <v>69</v>
      </c>
    </row>
    <row r="115" customFormat="false" ht="27" hidden="false" customHeight="true" outlineLevel="0" collapsed="false">
      <c r="A115" s="22" t="n">
        <v>102</v>
      </c>
      <c r="B115" s="23" t="s">
        <v>24</v>
      </c>
      <c r="C115" s="22" t="s">
        <v>6</v>
      </c>
      <c r="D115" s="23" t="s">
        <v>192</v>
      </c>
      <c r="E115" s="23" t="s">
        <v>194</v>
      </c>
      <c r="F115" s="23"/>
      <c r="G115" s="27" t="n">
        <v>37326</v>
      </c>
      <c r="H115" s="25" t="n">
        <v>0.1</v>
      </c>
      <c r="I115" s="26" t="n">
        <f aca="false">G115*(1+H115)</f>
        <v>41058.6</v>
      </c>
      <c r="J115" s="22" t="s">
        <v>69</v>
      </c>
    </row>
    <row r="116" customFormat="false" ht="18" hidden="false" customHeight="true" outlineLevel="0" collapsed="false">
      <c r="A116" s="17" t="n">
        <v>103</v>
      </c>
      <c r="B116" s="18" t="s">
        <v>24</v>
      </c>
      <c r="C116" s="17" t="s">
        <v>6</v>
      </c>
      <c r="D116" s="18" t="s">
        <v>195</v>
      </c>
      <c r="E116" s="18" t="s">
        <v>196</v>
      </c>
      <c r="F116" s="18"/>
      <c r="G116" s="19" t="n">
        <v>199.49</v>
      </c>
      <c r="H116" s="20" t="n">
        <v>0.1</v>
      </c>
      <c r="I116" s="21" t="n">
        <f aca="false">G116*(1+H116)</f>
        <v>219.439</v>
      </c>
      <c r="J116" s="17" t="s">
        <v>67</v>
      </c>
    </row>
    <row r="117" customFormat="false" ht="18" hidden="false" customHeight="true" outlineLevel="0" collapsed="false">
      <c r="A117" s="22" t="n">
        <v>104</v>
      </c>
      <c r="B117" s="23" t="s">
        <v>24</v>
      </c>
      <c r="C117" s="22" t="s">
        <v>6</v>
      </c>
      <c r="D117" s="23" t="s">
        <v>195</v>
      </c>
      <c r="E117" s="23" t="s">
        <v>197</v>
      </c>
      <c r="F117" s="23" t="s">
        <v>198</v>
      </c>
      <c r="G117" s="24" t="n">
        <v>192.38</v>
      </c>
      <c r="H117" s="25" t="n">
        <v>0.1</v>
      </c>
      <c r="I117" s="26" t="n">
        <f aca="false">G117*(1+H117)</f>
        <v>211.618</v>
      </c>
      <c r="J117" s="22" t="s">
        <v>67</v>
      </c>
    </row>
    <row r="118" customFormat="false" ht="18" hidden="false" customHeight="true" outlineLevel="0" collapsed="false">
      <c r="A118" s="17" t="n">
        <v>105</v>
      </c>
      <c r="B118" s="18" t="s">
        <v>24</v>
      </c>
      <c r="C118" s="17" t="s">
        <v>6</v>
      </c>
      <c r="D118" s="18" t="s">
        <v>195</v>
      </c>
      <c r="E118" s="18" t="s">
        <v>199</v>
      </c>
      <c r="F118" s="18" t="s">
        <v>200</v>
      </c>
      <c r="G118" s="28" t="n">
        <v>1</v>
      </c>
      <c r="H118" s="20" t="n">
        <v>0</v>
      </c>
      <c r="I118" s="21" t="n">
        <f aca="false">G118*(1+H118)</f>
        <v>1</v>
      </c>
      <c r="J118" s="17" t="s">
        <v>72</v>
      </c>
    </row>
    <row r="119" customFormat="false" ht="18" hidden="false" customHeight="true" outlineLevel="0" collapsed="false">
      <c r="A119" s="22" t="n">
        <v>106</v>
      </c>
      <c r="B119" s="23" t="s">
        <v>24</v>
      </c>
      <c r="C119" s="22" t="s">
        <v>6</v>
      </c>
      <c r="D119" s="23" t="s">
        <v>195</v>
      </c>
      <c r="E119" s="23" t="s">
        <v>201</v>
      </c>
      <c r="F119" s="23" t="s">
        <v>202</v>
      </c>
      <c r="G119" s="27" t="n">
        <v>2</v>
      </c>
      <c r="H119" s="25" t="n">
        <v>0</v>
      </c>
      <c r="I119" s="26" t="n">
        <f aca="false">G119*(1+H119)</f>
        <v>2</v>
      </c>
      <c r="J119" s="22" t="s">
        <v>72</v>
      </c>
    </row>
    <row r="120" customFormat="false" ht="18" hidden="false" customHeight="true" outlineLevel="0" collapsed="false">
      <c r="A120" s="17" t="n">
        <v>107</v>
      </c>
      <c r="B120" s="18" t="s">
        <v>24</v>
      </c>
      <c r="C120" s="17" t="s">
        <v>6</v>
      </c>
      <c r="D120" s="18" t="s">
        <v>195</v>
      </c>
      <c r="E120" s="18" t="s">
        <v>203</v>
      </c>
      <c r="F120" s="18" t="s">
        <v>202</v>
      </c>
      <c r="G120" s="28" t="n">
        <v>2</v>
      </c>
      <c r="H120" s="20" t="n">
        <v>0</v>
      </c>
      <c r="I120" s="21" t="n">
        <f aca="false">G120*(1+H120)</f>
        <v>2</v>
      </c>
      <c r="J120" s="17" t="s">
        <v>72</v>
      </c>
    </row>
    <row r="121" customFormat="false" ht="18" hidden="false" customHeight="true" outlineLevel="0" collapsed="false">
      <c r="A121" s="22" t="n">
        <v>108</v>
      </c>
      <c r="B121" s="23" t="s">
        <v>24</v>
      </c>
      <c r="C121" s="22" t="s">
        <v>6</v>
      </c>
      <c r="D121" s="23" t="s">
        <v>195</v>
      </c>
      <c r="E121" s="23" t="s">
        <v>204</v>
      </c>
      <c r="F121" s="23"/>
      <c r="G121" s="27" t="n">
        <v>4566</v>
      </c>
      <c r="H121" s="25" t="n">
        <v>0.1</v>
      </c>
      <c r="I121" s="26" t="n">
        <f aca="false">G121*(1+H121)</f>
        <v>5022.6</v>
      </c>
      <c r="J121" s="22" t="s">
        <v>69</v>
      </c>
    </row>
    <row r="122" customFormat="false" ht="19.5" hidden="false" customHeight="true" outlineLevel="0" collapsed="false">
      <c r="A122" s="16" t="s">
        <v>205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customFormat="false" ht="18" hidden="false" customHeight="true" outlineLevel="0" collapsed="false">
      <c r="A123" s="17" t="n">
        <v>109</v>
      </c>
      <c r="B123" s="18" t="s">
        <v>26</v>
      </c>
      <c r="C123" s="17" t="s">
        <v>6</v>
      </c>
      <c r="D123" s="18" t="s">
        <v>206</v>
      </c>
      <c r="E123" s="18" t="s">
        <v>207</v>
      </c>
      <c r="F123" s="18"/>
      <c r="G123" s="28" t="n">
        <v>3044</v>
      </c>
      <c r="H123" s="20" t="n">
        <v>0.1</v>
      </c>
      <c r="I123" s="21" t="n">
        <f aca="false">G123*(1+H123)</f>
        <v>3348.4</v>
      </c>
      <c r="J123" s="17" t="s">
        <v>69</v>
      </c>
    </row>
    <row r="124" customFormat="false" ht="18" hidden="false" customHeight="true" outlineLevel="0" collapsed="false">
      <c r="A124" s="22" t="n">
        <v>110</v>
      </c>
      <c r="B124" s="23" t="s">
        <v>26</v>
      </c>
      <c r="C124" s="22" t="s">
        <v>6</v>
      </c>
      <c r="D124" s="23" t="s">
        <v>206</v>
      </c>
      <c r="E124" s="23" t="s">
        <v>208</v>
      </c>
      <c r="F124" s="23"/>
      <c r="G124" s="27" t="n">
        <v>3044</v>
      </c>
      <c r="H124" s="25" t="n">
        <v>0.1</v>
      </c>
      <c r="I124" s="26" t="n">
        <f aca="false">G124*(1+H124)</f>
        <v>3348.4</v>
      </c>
      <c r="J124" s="22" t="s">
        <v>69</v>
      </c>
    </row>
    <row r="125" customFormat="false" ht="18" hidden="false" customHeight="true" outlineLevel="0" collapsed="false">
      <c r="A125" s="17" t="n">
        <v>111</v>
      </c>
      <c r="B125" s="18" t="s">
        <v>26</v>
      </c>
      <c r="C125" s="17" t="s">
        <v>6</v>
      </c>
      <c r="D125" s="18" t="s">
        <v>206</v>
      </c>
      <c r="E125" s="18" t="s">
        <v>209</v>
      </c>
      <c r="F125" s="18"/>
      <c r="G125" s="28" t="n">
        <v>4566</v>
      </c>
      <c r="H125" s="20" t="n">
        <v>0.1</v>
      </c>
      <c r="I125" s="21" t="n">
        <f aca="false">G125*(1+H125)</f>
        <v>5022.6</v>
      </c>
      <c r="J125" s="17" t="s">
        <v>67</v>
      </c>
    </row>
    <row r="126" customFormat="false" ht="18" hidden="false" customHeight="true" outlineLevel="0" collapsed="false">
      <c r="A126" s="22" t="n">
        <v>112</v>
      </c>
      <c r="B126" s="23" t="s">
        <v>26</v>
      </c>
      <c r="C126" s="22" t="s">
        <v>6</v>
      </c>
      <c r="D126" s="23" t="s">
        <v>206</v>
      </c>
      <c r="E126" s="23" t="s">
        <v>210</v>
      </c>
      <c r="F126" s="23"/>
      <c r="G126" s="27" t="n">
        <v>3044</v>
      </c>
      <c r="H126" s="25" t="n">
        <v>0.1</v>
      </c>
      <c r="I126" s="26" t="n">
        <f aca="false">G126*(1+H126)</f>
        <v>3348.4</v>
      </c>
      <c r="J126" s="22" t="s">
        <v>67</v>
      </c>
    </row>
    <row r="127" customFormat="false" ht="19.5" hidden="false" customHeight="true" outlineLevel="0" collapsed="false">
      <c r="A127" s="16" t="s">
        <v>211</v>
      </c>
      <c r="B127" s="16"/>
      <c r="C127" s="16"/>
      <c r="D127" s="16"/>
      <c r="E127" s="16"/>
      <c r="F127" s="16"/>
      <c r="G127" s="16"/>
      <c r="H127" s="16"/>
      <c r="I127" s="16"/>
      <c r="J127" s="16"/>
    </row>
    <row r="128" customFormat="false" ht="18" hidden="false" customHeight="true" outlineLevel="0" collapsed="false">
      <c r="A128" s="17" t="n">
        <v>113</v>
      </c>
      <c r="B128" s="18" t="s">
        <v>28</v>
      </c>
      <c r="C128" s="17" t="s">
        <v>6</v>
      </c>
      <c r="D128" s="18" t="s">
        <v>29</v>
      </c>
      <c r="E128" s="18" t="s">
        <v>212</v>
      </c>
      <c r="F128" s="18"/>
      <c r="G128" s="28" t="n">
        <v>1</v>
      </c>
      <c r="H128" s="20" t="n">
        <v>0</v>
      </c>
      <c r="I128" s="21" t="n">
        <f aca="false">G128*(1+H128)</f>
        <v>1</v>
      </c>
      <c r="J128" s="17" t="s">
        <v>72</v>
      </c>
    </row>
    <row r="129" customFormat="false" ht="18" hidden="false" customHeight="true" outlineLevel="0" collapsed="false">
      <c r="A129" s="22" t="n">
        <v>114</v>
      </c>
      <c r="B129" s="23" t="s">
        <v>28</v>
      </c>
      <c r="C129" s="22" t="s">
        <v>6</v>
      </c>
      <c r="D129" s="23" t="s">
        <v>29</v>
      </c>
      <c r="E129" s="23" t="s">
        <v>213</v>
      </c>
      <c r="F129" s="23"/>
      <c r="G129" s="27" t="n">
        <v>1</v>
      </c>
      <c r="H129" s="25" t="n">
        <v>0</v>
      </c>
      <c r="I129" s="26" t="n">
        <f aca="false">G129*(1+H129)</f>
        <v>1</v>
      </c>
      <c r="J129" s="22" t="s">
        <v>72</v>
      </c>
    </row>
    <row r="130" customFormat="false" ht="18" hidden="false" customHeight="true" outlineLevel="0" collapsed="false">
      <c r="A130" s="17" t="n">
        <v>115</v>
      </c>
      <c r="B130" s="18" t="s">
        <v>28</v>
      </c>
      <c r="C130" s="17" t="s">
        <v>6</v>
      </c>
      <c r="D130" s="18" t="s">
        <v>29</v>
      </c>
      <c r="E130" s="18" t="s">
        <v>214</v>
      </c>
      <c r="F130" s="18"/>
      <c r="G130" s="28" t="n">
        <v>5</v>
      </c>
      <c r="H130" s="20" t="n">
        <v>0</v>
      </c>
      <c r="I130" s="21" t="n">
        <f aca="false">G130*(1+H130)</f>
        <v>5</v>
      </c>
      <c r="J130" s="17" t="s">
        <v>72</v>
      </c>
    </row>
    <row r="131" customFormat="false" ht="18" hidden="false" customHeight="true" outlineLevel="0" collapsed="false">
      <c r="A131" s="22" t="n">
        <v>116</v>
      </c>
      <c r="B131" s="23" t="s">
        <v>28</v>
      </c>
      <c r="C131" s="22" t="s">
        <v>6</v>
      </c>
      <c r="D131" s="23" t="s">
        <v>29</v>
      </c>
      <c r="E131" s="23" t="s">
        <v>215</v>
      </c>
      <c r="F131" s="23"/>
      <c r="G131" s="24" t="n">
        <v>232.58</v>
      </c>
      <c r="H131" s="25" t="n">
        <v>0.1</v>
      </c>
      <c r="I131" s="26" t="n">
        <f aca="false">G131*(1+H131)</f>
        <v>255.838</v>
      </c>
      <c r="J131" s="22" t="s">
        <v>67</v>
      </c>
    </row>
    <row r="132" customFormat="false" ht="18" hidden="false" customHeight="true" outlineLevel="0" collapsed="false">
      <c r="A132" s="17" t="n">
        <v>117</v>
      </c>
      <c r="B132" s="18" t="s">
        <v>28</v>
      </c>
      <c r="C132" s="17" t="s">
        <v>6</v>
      </c>
      <c r="D132" s="18" t="s">
        <v>29</v>
      </c>
      <c r="E132" s="18" t="s">
        <v>216</v>
      </c>
      <c r="F132" s="18"/>
      <c r="G132" s="28" t="n">
        <v>18</v>
      </c>
      <c r="H132" s="20" t="n">
        <v>0</v>
      </c>
      <c r="I132" s="21" t="n">
        <f aca="false">G132*(1+H132)</f>
        <v>18</v>
      </c>
      <c r="J132" s="17" t="s">
        <v>72</v>
      </c>
    </row>
    <row r="133" customFormat="false" ht="18" hidden="false" customHeight="true" outlineLevel="0" collapsed="false">
      <c r="A133" s="22" t="n">
        <v>118</v>
      </c>
      <c r="B133" s="23" t="s">
        <v>28</v>
      </c>
      <c r="C133" s="22" t="s">
        <v>6</v>
      </c>
      <c r="D133" s="23" t="s">
        <v>29</v>
      </c>
      <c r="E133" s="23" t="s">
        <v>217</v>
      </c>
      <c r="F133" s="23"/>
      <c r="G133" s="27" t="n">
        <v>4</v>
      </c>
      <c r="H133" s="25" t="n">
        <v>0</v>
      </c>
      <c r="I133" s="26" t="n">
        <f aca="false">G133*(1+H133)</f>
        <v>4</v>
      </c>
      <c r="J133" s="22" t="s">
        <v>72</v>
      </c>
    </row>
    <row r="134" customFormat="false" ht="18" hidden="false" customHeight="true" outlineLevel="0" collapsed="false">
      <c r="A134" s="17" t="n">
        <v>119</v>
      </c>
      <c r="B134" s="18" t="s">
        <v>28</v>
      </c>
      <c r="C134" s="17" t="s">
        <v>6</v>
      </c>
      <c r="D134" s="18" t="s">
        <v>29</v>
      </c>
      <c r="E134" s="18" t="s">
        <v>218</v>
      </c>
      <c r="F134" s="18"/>
      <c r="G134" s="28" t="n">
        <v>3</v>
      </c>
      <c r="H134" s="20" t="n">
        <v>0</v>
      </c>
      <c r="I134" s="21" t="n">
        <f aca="false">G134*(1+H134)</f>
        <v>3</v>
      </c>
      <c r="J134" s="17" t="s">
        <v>72</v>
      </c>
    </row>
    <row r="135" customFormat="false" ht="18" hidden="false" customHeight="true" outlineLevel="0" collapsed="false">
      <c r="A135" s="22" t="n">
        <v>120</v>
      </c>
      <c r="B135" s="23" t="s">
        <v>28</v>
      </c>
      <c r="C135" s="22" t="s">
        <v>6</v>
      </c>
      <c r="D135" s="23" t="s">
        <v>29</v>
      </c>
      <c r="E135" s="23" t="s">
        <v>219</v>
      </c>
      <c r="F135" s="23"/>
      <c r="G135" s="27" t="n">
        <v>22327</v>
      </c>
      <c r="H135" s="25" t="n">
        <v>0.1</v>
      </c>
      <c r="I135" s="26" t="n">
        <f aca="false">G135*(1+H135)</f>
        <v>24559.7</v>
      </c>
      <c r="J135" s="22" t="s">
        <v>69</v>
      </c>
    </row>
    <row r="136" customFormat="false" ht="18" hidden="false" customHeight="true" outlineLevel="0" collapsed="false">
      <c r="A136" s="17" t="n">
        <v>121</v>
      </c>
      <c r="B136" s="18" t="s">
        <v>28</v>
      </c>
      <c r="C136" s="17" t="s">
        <v>6</v>
      </c>
      <c r="D136" s="18" t="s">
        <v>29</v>
      </c>
      <c r="E136" s="18" t="s">
        <v>220</v>
      </c>
      <c r="F136" s="18"/>
      <c r="G136" s="19" t="n">
        <v>4416.5</v>
      </c>
      <c r="H136" s="20" t="n">
        <v>0.1</v>
      </c>
      <c r="I136" s="21" t="n">
        <f aca="false">G136*(1+H136)</f>
        <v>4858.15</v>
      </c>
      <c r="J136" s="17" t="s">
        <v>69</v>
      </c>
    </row>
    <row r="137" customFormat="false" ht="18" hidden="false" customHeight="true" outlineLevel="0" collapsed="false">
      <c r="A137" s="22" t="n">
        <v>122</v>
      </c>
      <c r="B137" s="23" t="s">
        <v>28</v>
      </c>
      <c r="C137" s="22" t="s">
        <v>6</v>
      </c>
      <c r="D137" s="23" t="s">
        <v>29</v>
      </c>
      <c r="E137" s="23" t="s">
        <v>221</v>
      </c>
      <c r="F137" s="23" t="s">
        <v>222</v>
      </c>
      <c r="G137" s="24" t="n">
        <v>1236.3</v>
      </c>
      <c r="H137" s="25" t="n">
        <v>0.1</v>
      </c>
      <c r="I137" s="26" t="n">
        <f aca="false">G137*(1+H137)</f>
        <v>1359.93</v>
      </c>
      <c r="J137" s="22" t="s">
        <v>69</v>
      </c>
    </row>
    <row r="138" customFormat="false" ht="18" hidden="false" customHeight="true" outlineLevel="0" collapsed="false">
      <c r="A138" s="17" t="n">
        <v>123</v>
      </c>
      <c r="B138" s="18" t="s">
        <v>28</v>
      </c>
      <c r="C138" s="17" t="s">
        <v>6</v>
      </c>
      <c r="D138" s="18" t="s">
        <v>29</v>
      </c>
      <c r="E138" s="18" t="s">
        <v>223</v>
      </c>
      <c r="F138" s="18"/>
      <c r="G138" s="19" t="n">
        <v>2311.9</v>
      </c>
      <c r="H138" s="20" t="n">
        <v>0.1</v>
      </c>
      <c r="I138" s="21" t="n">
        <f aca="false">G138*(1+H138)</f>
        <v>2543.09</v>
      </c>
      <c r="J138" s="17" t="s">
        <v>69</v>
      </c>
    </row>
    <row r="139" customFormat="false" ht="18" hidden="false" customHeight="true" outlineLevel="0" collapsed="false">
      <c r="A139" s="22" t="n">
        <v>124</v>
      </c>
      <c r="B139" s="23" t="s">
        <v>28</v>
      </c>
      <c r="C139" s="22" t="s">
        <v>6</v>
      </c>
      <c r="D139" s="23" t="s">
        <v>29</v>
      </c>
      <c r="E139" s="23" t="s">
        <v>224</v>
      </c>
      <c r="F139" s="23"/>
      <c r="G139" s="27" t="n">
        <v>3</v>
      </c>
      <c r="H139" s="25" t="n">
        <v>0</v>
      </c>
      <c r="I139" s="26" t="n">
        <f aca="false">G139*(1+H139)</f>
        <v>3</v>
      </c>
      <c r="J139" s="22" t="s">
        <v>72</v>
      </c>
    </row>
    <row r="140" customFormat="false" ht="18" hidden="false" customHeight="true" outlineLevel="0" collapsed="false">
      <c r="A140" s="17" t="n">
        <v>125</v>
      </c>
      <c r="B140" s="18" t="s">
        <v>28</v>
      </c>
      <c r="C140" s="17" t="s">
        <v>6</v>
      </c>
      <c r="D140" s="18" t="s">
        <v>29</v>
      </c>
      <c r="E140" s="18" t="s">
        <v>225</v>
      </c>
      <c r="F140" s="18"/>
      <c r="G140" s="19" t="n">
        <v>1010.4</v>
      </c>
      <c r="H140" s="20" t="n">
        <v>0.1</v>
      </c>
      <c r="I140" s="21" t="n">
        <f aca="false">G140*(1+H140)</f>
        <v>1111.44</v>
      </c>
      <c r="J140" s="17" t="s">
        <v>67</v>
      </c>
    </row>
    <row r="141" customFormat="false" ht="18" hidden="false" customHeight="true" outlineLevel="0" collapsed="false">
      <c r="A141" s="22" t="n">
        <v>126</v>
      </c>
      <c r="B141" s="23" t="s">
        <v>28</v>
      </c>
      <c r="C141" s="22" t="s">
        <v>6</v>
      </c>
      <c r="D141" s="23" t="s">
        <v>29</v>
      </c>
      <c r="E141" s="23" t="s">
        <v>226</v>
      </c>
      <c r="F141" s="23"/>
      <c r="G141" s="27" t="n">
        <v>4566</v>
      </c>
      <c r="H141" s="25" t="n">
        <v>0.1</v>
      </c>
      <c r="I141" s="26" t="n">
        <f aca="false">G141*(1+H141)</f>
        <v>5022.6</v>
      </c>
      <c r="J141" s="22" t="s">
        <v>69</v>
      </c>
    </row>
    <row r="142" customFormat="false" ht="18" hidden="false" customHeight="true" outlineLevel="0" collapsed="false">
      <c r="A142" s="17" t="n">
        <v>127</v>
      </c>
      <c r="B142" s="18" t="s">
        <v>28</v>
      </c>
      <c r="C142" s="17" t="s">
        <v>6</v>
      </c>
      <c r="D142" s="18" t="s">
        <v>29</v>
      </c>
      <c r="E142" s="18" t="s">
        <v>227</v>
      </c>
      <c r="F142" s="18"/>
      <c r="G142" s="28" t="n">
        <v>30600</v>
      </c>
      <c r="H142" s="20" t="n">
        <v>0.1</v>
      </c>
      <c r="I142" s="21" t="n">
        <f aca="false">G142*(1+H142)</f>
        <v>33660</v>
      </c>
      <c r="J142" s="17" t="s">
        <v>69</v>
      </c>
    </row>
    <row r="143" customFormat="false" ht="19.5" hidden="false" customHeight="true" outlineLevel="0" collapsed="false">
      <c r="A143" s="16" t="s">
        <v>228</v>
      </c>
      <c r="B143" s="16"/>
      <c r="C143" s="16"/>
      <c r="D143" s="16"/>
      <c r="E143" s="16"/>
      <c r="F143" s="16"/>
      <c r="G143" s="16"/>
      <c r="H143" s="16"/>
      <c r="I143" s="16"/>
      <c r="J143" s="16"/>
    </row>
    <row r="144" customFormat="false" ht="18" hidden="false" customHeight="true" outlineLevel="0" collapsed="false">
      <c r="A144" s="22" t="n">
        <v>128</v>
      </c>
      <c r="B144" s="23" t="s">
        <v>30</v>
      </c>
      <c r="C144" s="22" t="s">
        <v>6</v>
      </c>
      <c r="D144" s="23" t="s">
        <v>229</v>
      </c>
      <c r="E144" s="23" t="s">
        <v>230</v>
      </c>
      <c r="F144" s="23"/>
      <c r="G144" s="27" t="n">
        <v>19</v>
      </c>
      <c r="H144" s="25" t="n">
        <v>0</v>
      </c>
      <c r="I144" s="26" t="n">
        <f aca="false">G144*(1+H144)</f>
        <v>19</v>
      </c>
      <c r="J144" s="22" t="s">
        <v>72</v>
      </c>
    </row>
    <row r="145" customFormat="false" ht="18" hidden="false" customHeight="true" outlineLevel="0" collapsed="false">
      <c r="A145" s="17" t="n">
        <v>129</v>
      </c>
      <c r="B145" s="18" t="s">
        <v>30</v>
      </c>
      <c r="C145" s="17" t="s">
        <v>6</v>
      </c>
      <c r="D145" s="18" t="s">
        <v>229</v>
      </c>
      <c r="E145" s="18" t="s">
        <v>231</v>
      </c>
      <c r="F145" s="18"/>
      <c r="G145" s="28" t="n">
        <v>213</v>
      </c>
      <c r="H145" s="20" t="n">
        <v>0</v>
      </c>
      <c r="I145" s="21" t="n">
        <f aca="false">G145*(1+H145)</f>
        <v>213</v>
      </c>
      <c r="J145" s="17" t="s">
        <v>72</v>
      </c>
    </row>
    <row r="146" customFormat="false" ht="18" hidden="false" customHeight="true" outlineLevel="0" collapsed="false">
      <c r="A146" s="22" t="n">
        <v>130</v>
      </c>
      <c r="B146" s="23" t="s">
        <v>30</v>
      </c>
      <c r="C146" s="22" t="s">
        <v>6</v>
      </c>
      <c r="D146" s="23" t="s">
        <v>229</v>
      </c>
      <c r="E146" s="23" t="s">
        <v>232</v>
      </c>
      <c r="F146" s="23"/>
      <c r="G146" s="27" t="n">
        <v>1</v>
      </c>
      <c r="H146" s="25" t="n">
        <v>0</v>
      </c>
      <c r="I146" s="26" t="n">
        <f aca="false">G146*(1+H146)</f>
        <v>1</v>
      </c>
      <c r="J146" s="22" t="s">
        <v>72</v>
      </c>
    </row>
    <row r="147" customFormat="false" ht="18" hidden="false" customHeight="true" outlineLevel="0" collapsed="false">
      <c r="A147" s="17" t="n">
        <v>131</v>
      </c>
      <c r="B147" s="18" t="s">
        <v>30</v>
      </c>
      <c r="C147" s="17" t="s">
        <v>6</v>
      </c>
      <c r="D147" s="18" t="s">
        <v>229</v>
      </c>
      <c r="E147" s="18" t="s">
        <v>233</v>
      </c>
      <c r="F147" s="18"/>
      <c r="G147" s="28" t="n">
        <v>2</v>
      </c>
      <c r="H147" s="20" t="n">
        <v>0</v>
      </c>
      <c r="I147" s="21" t="n">
        <f aca="false">G147*(1+H147)</f>
        <v>2</v>
      </c>
      <c r="J147" s="17" t="s">
        <v>72</v>
      </c>
    </row>
    <row r="148" customFormat="false" ht="18" hidden="false" customHeight="true" outlineLevel="0" collapsed="false">
      <c r="A148" s="22" t="n">
        <v>132</v>
      </c>
      <c r="B148" s="23" t="s">
        <v>30</v>
      </c>
      <c r="C148" s="22" t="s">
        <v>6</v>
      </c>
      <c r="D148" s="23" t="s">
        <v>229</v>
      </c>
      <c r="E148" s="23" t="s">
        <v>234</v>
      </c>
      <c r="F148" s="23"/>
      <c r="G148" s="27" t="n">
        <v>1</v>
      </c>
      <c r="H148" s="25" t="n">
        <v>0</v>
      </c>
      <c r="I148" s="26" t="n">
        <f aca="false">G148*(1+H148)</f>
        <v>1</v>
      </c>
      <c r="J148" s="22" t="s">
        <v>72</v>
      </c>
    </row>
    <row r="149" customFormat="false" ht="18" hidden="false" customHeight="true" outlineLevel="0" collapsed="false">
      <c r="A149" s="17" t="n">
        <v>133</v>
      </c>
      <c r="B149" s="18" t="s">
        <v>30</v>
      </c>
      <c r="C149" s="17" t="s">
        <v>6</v>
      </c>
      <c r="D149" s="18" t="s">
        <v>229</v>
      </c>
      <c r="E149" s="18" t="s">
        <v>235</v>
      </c>
      <c r="F149" s="18"/>
      <c r="G149" s="28" t="n">
        <v>2</v>
      </c>
      <c r="H149" s="20" t="n">
        <v>0</v>
      </c>
      <c r="I149" s="21" t="n">
        <f aca="false">G149*(1+H149)</f>
        <v>2</v>
      </c>
      <c r="J149" s="17" t="s">
        <v>72</v>
      </c>
    </row>
    <row r="150" customFormat="false" ht="18" hidden="false" customHeight="true" outlineLevel="0" collapsed="false">
      <c r="A150" s="22" t="n">
        <v>134</v>
      </c>
      <c r="B150" s="23" t="s">
        <v>30</v>
      </c>
      <c r="C150" s="22" t="s">
        <v>6</v>
      </c>
      <c r="D150" s="23" t="s">
        <v>229</v>
      </c>
      <c r="E150" s="23" t="s">
        <v>236</v>
      </c>
      <c r="F150" s="23"/>
      <c r="G150" s="27" t="n">
        <v>1</v>
      </c>
      <c r="H150" s="25" t="n">
        <v>0</v>
      </c>
      <c r="I150" s="26" t="n">
        <f aca="false">G150*(1+H150)</f>
        <v>1</v>
      </c>
      <c r="J150" s="22" t="s">
        <v>72</v>
      </c>
    </row>
    <row r="151" customFormat="false" ht="18" hidden="false" customHeight="true" outlineLevel="0" collapsed="false">
      <c r="A151" s="17" t="n">
        <v>135</v>
      </c>
      <c r="B151" s="18" t="s">
        <v>30</v>
      </c>
      <c r="C151" s="17" t="s">
        <v>6</v>
      </c>
      <c r="D151" s="18" t="s">
        <v>229</v>
      </c>
      <c r="E151" s="18" t="s">
        <v>237</v>
      </c>
      <c r="F151" s="18"/>
      <c r="G151" s="28" t="n">
        <v>239</v>
      </c>
      <c r="H151" s="20" t="n">
        <v>0</v>
      </c>
      <c r="I151" s="21" t="n">
        <f aca="false">G151*(1+H151)</f>
        <v>239</v>
      </c>
      <c r="J151" s="17" t="s">
        <v>72</v>
      </c>
    </row>
    <row r="152" customFormat="false" ht="18" hidden="false" customHeight="true" outlineLevel="0" collapsed="false">
      <c r="A152" s="22" t="n">
        <v>136</v>
      </c>
      <c r="B152" s="23" t="s">
        <v>30</v>
      </c>
      <c r="C152" s="22" t="s">
        <v>6</v>
      </c>
      <c r="D152" s="23" t="s">
        <v>238</v>
      </c>
      <c r="E152" s="23" t="s">
        <v>239</v>
      </c>
      <c r="F152" s="23"/>
      <c r="G152" s="24" t="n">
        <v>17.51</v>
      </c>
      <c r="H152" s="25" t="n">
        <v>0.1</v>
      </c>
      <c r="I152" s="26" t="n">
        <f aca="false">G152*(1+H152)</f>
        <v>19.261</v>
      </c>
      <c r="J152" s="22" t="s">
        <v>67</v>
      </c>
    </row>
    <row r="153" customFormat="false" ht="18" hidden="false" customHeight="true" outlineLevel="0" collapsed="false">
      <c r="A153" s="17" t="n">
        <v>137</v>
      </c>
      <c r="B153" s="18" t="s">
        <v>30</v>
      </c>
      <c r="C153" s="17" t="s">
        <v>6</v>
      </c>
      <c r="D153" s="18" t="s">
        <v>238</v>
      </c>
      <c r="E153" s="18" t="s">
        <v>240</v>
      </c>
      <c r="F153" s="18"/>
      <c r="G153" s="19" t="n">
        <v>30.89</v>
      </c>
      <c r="H153" s="20" t="n">
        <v>0.1</v>
      </c>
      <c r="I153" s="21" t="n">
        <f aca="false">G153*(1+H153)</f>
        <v>33.979</v>
      </c>
      <c r="J153" s="17" t="s">
        <v>67</v>
      </c>
    </row>
    <row r="154" customFormat="false" ht="18" hidden="false" customHeight="true" outlineLevel="0" collapsed="false">
      <c r="A154" s="22" t="n">
        <v>138</v>
      </c>
      <c r="B154" s="23" t="s">
        <v>30</v>
      </c>
      <c r="C154" s="22" t="s">
        <v>6</v>
      </c>
      <c r="D154" s="23" t="s">
        <v>238</v>
      </c>
      <c r="E154" s="23" t="s">
        <v>241</v>
      </c>
      <c r="F154" s="23"/>
      <c r="G154" s="24" t="n">
        <v>8.29</v>
      </c>
      <c r="H154" s="25" t="n">
        <v>0.1</v>
      </c>
      <c r="I154" s="26" t="n">
        <f aca="false">G154*(1+H154)</f>
        <v>9.119</v>
      </c>
      <c r="J154" s="22" t="s">
        <v>67</v>
      </c>
    </row>
    <row r="155" customFormat="false" ht="18" hidden="false" customHeight="true" outlineLevel="0" collapsed="false">
      <c r="A155" s="17" t="n">
        <v>139</v>
      </c>
      <c r="B155" s="18" t="s">
        <v>30</v>
      </c>
      <c r="C155" s="17" t="s">
        <v>6</v>
      </c>
      <c r="D155" s="18" t="s">
        <v>238</v>
      </c>
      <c r="E155" s="18" t="s">
        <v>242</v>
      </c>
      <c r="F155" s="18"/>
      <c r="G155" s="19" t="n">
        <v>35.69</v>
      </c>
      <c r="H155" s="20" t="n">
        <v>0.1</v>
      </c>
      <c r="I155" s="21" t="n">
        <f aca="false">G155*(1+H155)</f>
        <v>39.259</v>
      </c>
      <c r="J155" s="17" t="s">
        <v>67</v>
      </c>
    </row>
    <row r="156" customFormat="false" ht="18" hidden="false" customHeight="true" outlineLevel="0" collapsed="false">
      <c r="A156" s="22" t="n">
        <v>140</v>
      </c>
      <c r="B156" s="23" t="s">
        <v>30</v>
      </c>
      <c r="C156" s="22" t="s">
        <v>6</v>
      </c>
      <c r="D156" s="23" t="s">
        <v>238</v>
      </c>
      <c r="E156" s="23" t="s">
        <v>243</v>
      </c>
      <c r="F156" s="23"/>
      <c r="G156" s="24" t="n">
        <v>6.13</v>
      </c>
      <c r="H156" s="25" t="n">
        <v>0.1</v>
      </c>
      <c r="I156" s="26" t="n">
        <f aca="false">G156*(1+H156)</f>
        <v>6.743</v>
      </c>
      <c r="J156" s="22" t="s">
        <v>67</v>
      </c>
    </row>
    <row r="157" customFormat="false" ht="18" hidden="false" customHeight="true" outlineLevel="0" collapsed="false">
      <c r="A157" s="17" t="n">
        <v>141</v>
      </c>
      <c r="B157" s="18" t="s">
        <v>30</v>
      </c>
      <c r="C157" s="17" t="s">
        <v>6</v>
      </c>
      <c r="D157" s="18" t="s">
        <v>238</v>
      </c>
      <c r="E157" s="18" t="s">
        <v>244</v>
      </c>
      <c r="F157" s="18"/>
      <c r="G157" s="19" t="n">
        <v>176.25</v>
      </c>
      <c r="H157" s="20" t="n">
        <v>0.1</v>
      </c>
      <c r="I157" s="21" t="n">
        <f aca="false">G157*(1+H157)</f>
        <v>193.875</v>
      </c>
      <c r="J157" s="17" t="s">
        <v>67</v>
      </c>
    </row>
    <row r="158" customFormat="false" ht="18" hidden="false" customHeight="true" outlineLevel="0" collapsed="false">
      <c r="A158" s="22" t="n">
        <v>142</v>
      </c>
      <c r="B158" s="23" t="s">
        <v>30</v>
      </c>
      <c r="C158" s="22" t="s">
        <v>6</v>
      </c>
      <c r="D158" s="23" t="s">
        <v>238</v>
      </c>
      <c r="E158" s="23" t="s">
        <v>245</v>
      </c>
      <c r="F158" s="23"/>
      <c r="G158" s="24" t="n">
        <v>22.79</v>
      </c>
      <c r="H158" s="25" t="n">
        <v>0.1</v>
      </c>
      <c r="I158" s="26" t="n">
        <f aca="false">G158*(1+H158)</f>
        <v>25.069</v>
      </c>
      <c r="J158" s="22" t="s">
        <v>67</v>
      </c>
    </row>
    <row r="159" customFormat="false" ht="18" hidden="false" customHeight="true" outlineLevel="0" collapsed="false">
      <c r="A159" s="17" t="n">
        <v>143</v>
      </c>
      <c r="B159" s="18" t="s">
        <v>30</v>
      </c>
      <c r="C159" s="17" t="s">
        <v>6</v>
      </c>
      <c r="D159" s="18" t="s">
        <v>238</v>
      </c>
      <c r="E159" s="18" t="s">
        <v>246</v>
      </c>
      <c r="F159" s="18"/>
      <c r="G159" s="19" t="n">
        <v>19.27</v>
      </c>
      <c r="H159" s="20" t="n">
        <v>0.1</v>
      </c>
      <c r="I159" s="21" t="n">
        <f aca="false">G159*(1+H159)</f>
        <v>21.197</v>
      </c>
      <c r="J159" s="17" t="s">
        <v>67</v>
      </c>
    </row>
    <row r="160" customFormat="false" ht="18" hidden="false" customHeight="true" outlineLevel="0" collapsed="false">
      <c r="A160" s="22" t="n">
        <v>144</v>
      </c>
      <c r="B160" s="23" t="s">
        <v>30</v>
      </c>
      <c r="C160" s="22" t="s">
        <v>6</v>
      </c>
      <c r="D160" s="23" t="s">
        <v>238</v>
      </c>
      <c r="E160" s="23" t="s">
        <v>247</v>
      </c>
      <c r="F160" s="23"/>
      <c r="G160" s="24" t="n">
        <v>24.19</v>
      </c>
      <c r="H160" s="25" t="n">
        <v>0.1</v>
      </c>
      <c r="I160" s="26" t="n">
        <f aca="false">G160*(1+H160)</f>
        <v>26.609</v>
      </c>
      <c r="J160" s="22" t="s">
        <v>67</v>
      </c>
    </row>
    <row r="161" customFormat="false" ht="18" hidden="false" customHeight="true" outlineLevel="0" collapsed="false">
      <c r="A161" s="17" t="n">
        <v>145</v>
      </c>
      <c r="B161" s="18" t="s">
        <v>30</v>
      </c>
      <c r="C161" s="17" t="s">
        <v>6</v>
      </c>
      <c r="D161" s="18" t="s">
        <v>238</v>
      </c>
      <c r="E161" s="18" t="s">
        <v>248</v>
      </c>
      <c r="F161" s="18"/>
      <c r="G161" s="19" t="n">
        <v>43.32</v>
      </c>
      <c r="H161" s="20" t="n">
        <v>0.1</v>
      </c>
      <c r="I161" s="21" t="n">
        <f aca="false">G161*(1+H161)</f>
        <v>47.652</v>
      </c>
      <c r="J161" s="17" t="s">
        <v>67</v>
      </c>
    </row>
    <row r="162" customFormat="false" ht="18" hidden="false" customHeight="true" outlineLevel="0" collapsed="false">
      <c r="A162" s="22" t="n">
        <v>146</v>
      </c>
      <c r="B162" s="23" t="s">
        <v>30</v>
      </c>
      <c r="C162" s="22" t="s">
        <v>6</v>
      </c>
      <c r="D162" s="23" t="s">
        <v>238</v>
      </c>
      <c r="E162" s="23" t="s">
        <v>249</v>
      </c>
      <c r="F162" s="23"/>
      <c r="G162" s="24" t="n">
        <v>7.62</v>
      </c>
      <c r="H162" s="25" t="n">
        <v>0.1</v>
      </c>
      <c r="I162" s="26" t="n">
        <f aca="false">G162*(1+H162)</f>
        <v>8.382</v>
      </c>
      <c r="J162" s="22" t="s">
        <v>67</v>
      </c>
    </row>
    <row r="163" customFormat="false" ht="18" hidden="false" customHeight="true" outlineLevel="0" collapsed="false">
      <c r="A163" s="17" t="n">
        <v>147</v>
      </c>
      <c r="B163" s="18" t="s">
        <v>30</v>
      </c>
      <c r="C163" s="17" t="s">
        <v>6</v>
      </c>
      <c r="D163" s="18" t="s">
        <v>238</v>
      </c>
      <c r="E163" s="18" t="s">
        <v>250</v>
      </c>
      <c r="F163" s="18"/>
      <c r="G163" s="19" t="n">
        <v>21.66</v>
      </c>
      <c r="H163" s="20" t="n">
        <v>0.1</v>
      </c>
      <c r="I163" s="21" t="n">
        <f aca="false">G163*(1+H163)</f>
        <v>23.826</v>
      </c>
      <c r="J163" s="17" t="s">
        <v>67</v>
      </c>
    </row>
    <row r="164" customFormat="false" ht="18" hidden="false" customHeight="true" outlineLevel="0" collapsed="false">
      <c r="A164" s="22" t="n">
        <v>148</v>
      </c>
      <c r="B164" s="23" t="s">
        <v>30</v>
      </c>
      <c r="C164" s="22" t="s">
        <v>6</v>
      </c>
      <c r="D164" s="23" t="s">
        <v>238</v>
      </c>
      <c r="E164" s="23" t="s">
        <v>251</v>
      </c>
      <c r="F164" s="23"/>
      <c r="G164" s="24" t="n">
        <v>14.39</v>
      </c>
      <c r="H164" s="25" t="n">
        <v>0.1</v>
      </c>
      <c r="I164" s="26" t="n">
        <f aca="false">G164*(1+H164)</f>
        <v>15.829</v>
      </c>
      <c r="J164" s="22" t="s">
        <v>67</v>
      </c>
    </row>
    <row r="165" customFormat="false" ht="18" hidden="false" customHeight="true" outlineLevel="0" collapsed="false">
      <c r="A165" s="17" t="n">
        <v>149</v>
      </c>
      <c r="B165" s="18" t="s">
        <v>30</v>
      </c>
      <c r="C165" s="17" t="s">
        <v>6</v>
      </c>
      <c r="D165" s="18" t="s">
        <v>252</v>
      </c>
      <c r="E165" s="18" t="s">
        <v>253</v>
      </c>
      <c r="F165" s="18"/>
      <c r="G165" s="28" t="n">
        <v>13635</v>
      </c>
      <c r="H165" s="20" t="n">
        <v>0.1</v>
      </c>
      <c r="I165" s="21" t="n">
        <f aca="false">G165*(1+H165)</f>
        <v>14998.5</v>
      </c>
      <c r="J165" s="17" t="s">
        <v>69</v>
      </c>
    </row>
    <row r="166" customFormat="false" ht="19.5" hidden="false" customHeight="true" outlineLevel="0" collapsed="false">
      <c r="A166" s="16" t="s">
        <v>254</v>
      </c>
      <c r="B166" s="16"/>
      <c r="C166" s="16"/>
      <c r="D166" s="16"/>
      <c r="E166" s="16"/>
      <c r="F166" s="16"/>
      <c r="G166" s="16"/>
      <c r="H166" s="16"/>
      <c r="I166" s="16"/>
      <c r="J166" s="16"/>
    </row>
    <row r="167" customFormat="false" ht="18" hidden="false" customHeight="true" outlineLevel="0" collapsed="false">
      <c r="A167" s="22" t="n">
        <v>150</v>
      </c>
      <c r="B167" s="23" t="s">
        <v>32</v>
      </c>
      <c r="C167" s="22" t="s">
        <v>6</v>
      </c>
      <c r="D167" s="23" t="s">
        <v>255</v>
      </c>
      <c r="E167" s="23" t="s">
        <v>256</v>
      </c>
      <c r="F167" s="23"/>
      <c r="G167" s="24" t="n">
        <v>4762.9</v>
      </c>
      <c r="H167" s="25" t="n">
        <v>0</v>
      </c>
      <c r="I167" s="26" t="n">
        <f aca="false">G167*(1+H167)</f>
        <v>4762.9</v>
      </c>
      <c r="J167" s="22" t="s">
        <v>67</v>
      </c>
    </row>
    <row r="168" customFormat="false" ht="18" hidden="false" customHeight="true" outlineLevel="0" collapsed="false">
      <c r="A168" s="17" t="n">
        <v>151</v>
      </c>
      <c r="B168" s="18" t="s">
        <v>32</v>
      </c>
      <c r="C168" s="17" t="s">
        <v>6</v>
      </c>
      <c r="D168" s="18" t="s">
        <v>255</v>
      </c>
      <c r="E168" s="18" t="s">
        <v>257</v>
      </c>
      <c r="F168" s="18"/>
      <c r="G168" s="28" t="n">
        <v>130198</v>
      </c>
      <c r="H168" s="20" t="n">
        <v>0.1</v>
      </c>
      <c r="I168" s="21" t="n">
        <f aca="false">G168*(1+H168)</f>
        <v>143217.8</v>
      </c>
      <c r="J168" s="17" t="s">
        <v>69</v>
      </c>
    </row>
    <row r="169" customFormat="false" ht="18" hidden="false" customHeight="true" outlineLevel="0" collapsed="false">
      <c r="A169" s="22" t="n">
        <v>152</v>
      </c>
      <c r="B169" s="23" t="s">
        <v>32</v>
      </c>
      <c r="C169" s="22" t="s">
        <v>6</v>
      </c>
      <c r="D169" s="23" t="s">
        <v>255</v>
      </c>
      <c r="E169" s="23" t="s">
        <v>258</v>
      </c>
      <c r="F169" s="23"/>
      <c r="G169" s="27" t="n">
        <v>65099</v>
      </c>
      <c r="H169" s="25" t="n">
        <v>0.1</v>
      </c>
      <c r="I169" s="26" t="n">
        <f aca="false">G169*(1+H169)</f>
        <v>71608.9</v>
      </c>
      <c r="J169" s="22" t="s">
        <v>69</v>
      </c>
    </row>
    <row r="170" customFormat="false" ht="18" hidden="false" customHeight="true" outlineLevel="0" collapsed="false">
      <c r="A170" s="17" t="n">
        <v>153</v>
      </c>
      <c r="B170" s="18" t="s">
        <v>32</v>
      </c>
      <c r="C170" s="17" t="s">
        <v>6</v>
      </c>
      <c r="D170" s="18" t="s">
        <v>255</v>
      </c>
      <c r="E170" s="18" t="s">
        <v>259</v>
      </c>
      <c r="F170" s="18"/>
      <c r="G170" s="19" t="n">
        <v>9525.7</v>
      </c>
      <c r="H170" s="20" t="n">
        <v>0.1</v>
      </c>
      <c r="I170" s="21" t="n">
        <f aca="false">G170*(1+H170)</f>
        <v>10478.27</v>
      </c>
      <c r="J170" s="17" t="s">
        <v>67</v>
      </c>
    </row>
    <row r="171" customFormat="false" ht="18" hidden="false" customHeight="true" outlineLevel="0" collapsed="false">
      <c r="A171" s="22" t="n">
        <v>154</v>
      </c>
      <c r="B171" s="23" t="s">
        <v>32</v>
      </c>
      <c r="C171" s="22" t="s">
        <v>6</v>
      </c>
      <c r="D171" s="23" t="s">
        <v>255</v>
      </c>
      <c r="E171" s="23" t="s">
        <v>260</v>
      </c>
      <c r="F171" s="23"/>
      <c r="G171" s="24" t="n">
        <v>4762.9</v>
      </c>
      <c r="H171" s="25" t="n">
        <v>0.1</v>
      </c>
      <c r="I171" s="26" t="n">
        <f aca="false">G171*(1+H171)</f>
        <v>5239.19</v>
      </c>
      <c r="J171" s="22" t="s">
        <v>67</v>
      </c>
    </row>
    <row r="172" customFormat="false" ht="18" hidden="false" customHeight="true" outlineLevel="0" collapsed="false">
      <c r="A172" s="17" t="n">
        <v>155</v>
      </c>
      <c r="B172" s="18" t="s">
        <v>32</v>
      </c>
      <c r="C172" s="17" t="s">
        <v>6</v>
      </c>
      <c r="D172" s="18" t="s">
        <v>255</v>
      </c>
      <c r="E172" s="18" t="s">
        <v>261</v>
      </c>
      <c r="F172" s="18"/>
      <c r="G172" s="28" t="n">
        <v>65099</v>
      </c>
      <c r="H172" s="20" t="n">
        <v>0.1</v>
      </c>
      <c r="I172" s="21" t="n">
        <f aca="false">G172*(1+H172)</f>
        <v>71608.9</v>
      </c>
      <c r="J172" s="17" t="s">
        <v>69</v>
      </c>
    </row>
    <row r="173" customFormat="false" ht="18" hidden="false" customHeight="true" outlineLevel="0" collapsed="false">
      <c r="A173" s="22" t="n">
        <v>156</v>
      </c>
      <c r="B173" s="23" t="s">
        <v>32</v>
      </c>
      <c r="C173" s="22" t="s">
        <v>6</v>
      </c>
      <c r="D173" s="23" t="s">
        <v>255</v>
      </c>
      <c r="E173" s="23" t="s">
        <v>262</v>
      </c>
      <c r="F173" s="23"/>
      <c r="G173" s="27" t="n">
        <v>19051</v>
      </c>
      <c r="H173" s="25" t="n">
        <v>0.1</v>
      </c>
      <c r="I173" s="26" t="n">
        <f aca="false">G173*(1+H173)</f>
        <v>20956.1</v>
      </c>
      <c r="J173" s="22" t="s">
        <v>67</v>
      </c>
    </row>
    <row r="174" customFormat="false" ht="18" hidden="false" customHeight="true" outlineLevel="0" collapsed="false">
      <c r="A174" s="17" t="n">
        <v>157</v>
      </c>
      <c r="B174" s="18" t="s">
        <v>32</v>
      </c>
      <c r="C174" s="17" t="s">
        <v>6</v>
      </c>
      <c r="D174" s="18" t="s">
        <v>255</v>
      </c>
      <c r="E174" s="18" t="s">
        <v>263</v>
      </c>
      <c r="F174" s="18"/>
      <c r="G174" s="19" t="n">
        <v>266.94</v>
      </c>
      <c r="H174" s="20" t="n">
        <v>0.1</v>
      </c>
      <c r="I174" s="21" t="n">
        <f aca="false">G174*(1+H174)</f>
        <v>293.634</v>
      </c>
      <c r="J174" s="17" t="s">
        <v>67</v>
      </c>
    </row>
    <row r="175" customFormat="false" ht="18" hidden="false" customHeight="true" outlineLevel="0" collapsed="false">
      <c r="A175" s="22" t="n">
        <v>158</v>
      </c>
      <c r="B175" s="23" t="s">
        <v>32</v>
      </c>
      <c r="C175" s="22" t="s">
        <v>6</v>
      </c>
      <c r="D175" s="23" t="s">
        <v>255</v>
      </c>
      <c r="E175" s="23" t="s">
        <v>257</v>
      </c>
      <c r="F175" s="23"/>
      <c r="G175" s="24" t="n">
        <v>7297.1</v>
      </c>
      <c r="H175" s="25" t="n">
        <v>0.1</v>
      </c>
      <c r="I175" s="26" t="n">
        <f aca="false">G175*(1+H175)</f>
        <v>8026.81</v>
      </c>
      <c r="J175" s="22" t="s">
        <v>69</v>
      </c>
    </row>
    <row r="176" customFormat="false" ht="18" hidden="false" customHeight="true" outlineLevel="0" collapsed="false">
      <c r="A176" s="17" t="n">
        <v>159</v>
      </c>
      <c r="B176" s="18" t="s">
        <v>32</v>
      </c>
      <c r="C176" s="17" t="s">
        <v>6</v>
      </c>
      <c r="D176" s="18" t="s">
        <v>255</v>
      </c>
      <c r="E176" s="18" t="s">
        <v>204</v>
      </c>
      <c r="F176" s="18"/>
      <c r="G176" s="19" t="n">
        <v>3648.5</v>
      </c>
      <c r="H176" s="20" t="n">
        <v>0</v>
      </c>
      <c r="I176" s="21" t="n">
        <f aca="false">G176*(1+H176)</f>
        <v>3648.5</v>
      </c>
      <c r="J176" s="17" t="s">
        <v>69</v>
      </c>
    </row>
    <row r="177" customFormat="false" ht="18" hidden="false" customHeight="true" outlineLevel="0" collapsed="false">
      <c r="A177" s="22" t="n">
        <v>160</v>
      </c>
      <c r="B177" s="23" t="s">
        <v>32</v>
      </c>
      <c r="C177" s="22" t="s">
        <v>6</v>
      </c>
      <c r="D177" s="23" t="s">
        <v>255</v>
      </c>
      <c r="E177" s="23" t="s">
        <v>264</v>
      </c>
      <c r="F177" s="23"/>
      <c r="G177" s="24" t="n">
        <v>533.88</v>
      </c>
      <c r="H177" s="25" t="n">
        <v>0.1</v>
      </c>
      <c r="I177" s="26" t="n">
        <f aca="false">G177*(1+H177)</f>
        <v>587.268</v>
      </c>
      <c r="J177" s="22" t="s">
        <v>67</v>
      </c>
    </row>
    <row r="178" customFormat="false" ht="18" hidden="false" customHeight="true" outlineLevel="0" collapsed="false">
      <c r="A178" s="17" t="n">
        <v>161</v>
      </c>
      <c r="B178" s="18" t="s">
        <v>32</v>
      </c>
      <c r="C178" s="17" t="s">
        <v>6</v>
      </c>
      <c r="D178" s="18" t="s">
        <v>255</v>
      </c>
      <c r="E178" s="18" t="s">
        <v>265</v>
      </c>
      <c r="F178" s="18"/>
      <c r="G178" s="19" t="n">
        <v>266.94</v>
      </c>
      <c r="H178" s="20" t="n">
        <v>0.1</v>
      </c>
      <c r="I178" s="21" t="n">
        <f aca="false">G178*(1+H178)</f>
        <v>293.634</v>
      </c>
      <c r="J178" s="17" t="s">
        <v>67</v>
      </c>
    </row>
    <row r="179" customFormat="false" ht="18" hidden="false" customHeight="true" outlineLevel="0" collapsed="false">
      <c r="A179" s="22" t="n">
        <v>162</v>
      </c>
      <c r="B179" s="23" t="s">
        <v>32</v>
      </c>
      <c r="C179" s="22" t="s">
        <v>6</v>
      </c>
      <c r="D179" s="23" t="s">
        <v>255</v>
      </c>
      <c r="E179" s="23" t="s">
        <v>261</v>
      </c>
      <c r="F179" s="23"/>
      <c r="G179" s="24" t="n">
        <v>3648.5</v>
      </c>
      <c r="H179" s="25" t="n">
        <v>0.1</v>
      </c>
      <c r="I179" s="26" t="n">
        <f aca="false">G179*(1+H179)</f>
        <v>4013.35</v>
      </c>
      <c r="J179" s="22" t="s">
        <v>69</v>
      </c>
    </row>
    <row r="180" customFormat="false" ht="18" hidden="false" customHeight="true" outlineLevel="0" collapsed="false">
      <c r="A180" s="17" t="n">
        <v>163</v>
      </c>
      <c r="B180" s="18" t="s">
        <v>32</v>
      </c>
      <c r="C180" s="17" t="s">
        <v>6</v>
      </c>
      <c r="D180" s="18" t="s">
        <v>255</v>
      </c>
      <c r="E180" s="18" t="s">
        <v>262</v>
      </c>
      <c r="F180" s="18"/>
      <c r="G180" s="19" t="n">
        <v>1067.8</v>
      </c>
      <c r="H180" s="20" t="n">
        <v>0.1</v>
      </c>
      <c r="I180" s="21" t="n">
        <f aca="false">G180*(1+H180)</f>
        <v>1174.58</v>
      </c>
      <c r="J180" s="17" t="s">
        <v>67</v>
      </c>
    </row>
    <row r="181" customFormat="false" ht="18" hidden="false" customHeight="true" outlineLevel="0" collapsed="false">
      <c r="A181" s="22" t="n">
        <v>164</v>
      </c>
      <c r="B181" s="23" t="s">
        <v>32</v>
      </c>
      <c r="C181" s="22" t="s">
        <v>6</v>
      </c>
      <c r="D181" s="23" t="s">
        <v>255</v>
      </c>
      <c r="E181" s="23" t="s">
        <v>266</v>
      </c>
      <c r="F181" s="23"/>
      <c r="G181" s="27" t="n">
        <v>133</v>
      </c>
      <c r="H181" s="25" t="n">
        <v>0.1</v>
      </c>
      <c r="I181" s="26" t="n">
        <f aca="false">G181*(1+H181)</f>
        <v>146.3</v>
      </c>
      <c r="J181" s="22" t="s">
        <v>67</v>
      </c>
    </row>
    <row r="182" customFormat="false" ht="18" hidden="false" customHeight="true" outlineLevel="0" collapsed="false">
      <c r="A182" s="17" t="n">
        <v>165</v>
      </c>
      <c r="B182" s="18" t="s">
        <v>32</v>
      </c>
      <c r="C182" s="17" t="s">
        <v>6</v>
      </c>
      <c r="D182" s="18" t="s">
        <v>255</v>
      </c>
      <c r="E182" s="18" t="s">
        <v>257</v>
      </c>
      <c r="F182" s="18"/>
      <c r="G182" s="19" t="n">
        <v>3635.7</v>
      </c>
      <c r="H182" s="20" t="n">
        <v>0.1</v>
      </c>
      <c r="I182" s="21" t="n">
        <f aca="false">G182*(1+H182)</f>
        <v>3999.27</v>
      </c>
      <c r="J182" s="17" t="s">
        <v>69</v>
      </c>
    </row>
    <row r="183" customFormat="false" ht="18" hidden="false" customHeight="true" outlineLevel="0" collapsed="false">
      <c r="A183" s="22" t="n">
        <v>166</v>
      </c>
      <c r="B183" s="23" t="s">
        <v>32</v>
      </c>
      <c r="C183" s="22" t="s">
        <v>6</v>
      </c>
      <c r="D183" s="23" t="s">
        <v>255</v>
      </c>
      <c r="E183" s="23" t="s">
        <v>267</v>
      </c>
      <c r="F183" s="23"/>
      <c r="G183" s="24" t="n">
        <v>1817.8</v>
      </c>
      <c r="H183" s="25" t="n">
        <v>0.1</v>
      </c>
      <c r="I183" s="26" t="n">
        <f aca="false">G183*(1+H183)</f>
        <v>1999.58</v>
      </c>
      <c r="J183" s="22" t="s">
        <v>69</v>
      </c>
    </row>
    <row r="184" customFormat="false" ht="18" hidden="false" customHeight="true" outlineLevel="0" collapsed="false">
      <c r="A184" s="17" t="n">
        <v>167</v>
      </c>
      <c r="B184" s="18" t="s">
        <v>32</v>
      </c>
      <c r="C184" s="17" t="s">
        <v>6</v>
      </c>
      <c r="D184" s="18" t="s">
        <v>255</v>
      </c>
      <c r="E184" s="18" t="s">
        <v>268</v>
      </c>
      <c r="F184" s="18"/>
      <c r="G184" s="28" t="n">
        <v>266</v>
      </c>
      <c r="H184" s="20" t="n">
        <v>0.1</v>
      </c>
      <c r="I184" s="21" t="n">
        <f aca="false">G184*(1+H184)</f>
        <v>292.6</v>
      </c>
      <c r="J184" s="17" t="s">
        <v>67</v>
      </c>
    </row>
    <row r="185" customFormat="false" ht="18" hidden="false" customHeight="true" outlineLevel="0" collapsed="false">
      <c r="A185" s="22" t="n">
        <v>168</v>
      </c>
      <c r="B185" s="23" t="s">
        <v>32</v>
      </c>
      <c r="C185" s="22" t="s">
        <v>6</v>
      </c>
      <c r="D185" s="23" t="s">
        <v>255</v>
      </c>
      <c r="E185" s="23" t="s">
        <v>269</v>
      </c>
      <c r="F185" s="23"/>
      <c r="G185" s="27" t="n">
        <v>133</v>
      </c>
      <c r="H185" s="25" t="n">
        <v>0</v>
      </c>
      <c r="I185" s="26" t="n">
        <f aca="false">G185*(1+H185)</f>
        <v>133</v>
      </c>
      <c r="J185" s="22" t="s">
        <v>67</v>
      </c>
    </row>
    <row r="186" customFormat="false" ht="18" hidden="false" customHeight="true" outlineLevel="0" collapsed="false">
      <c r="A186" s="17" t="n">
        <v>169</v>
      </c>
      <c r="B186" s="18" t="s">
        <v>32</v>
      </c>
      <c r="C186" s="17" t="s">
        <v>6</v>
      </c>
      <c r="D186" s="18" t="s">
        <v>255</v>
      </c>
      <c r="E186" s="18" t="s">
        <v>261</v>
      </c>
      <c r="F186" s="18"/>
      <c r="G186" s="19" t="n">
        <v>1817.8</v>
      </c>
      <c r="H186" s="20" t="n">
        <v>0.1</v>
      </c>
      <c r="I186" s="21" t="n">
        <f aca="false">G186*(1+H186)</f>
        <v>1999.58</v>
      </c>
      <c r="J186" s="17" t="s">
        <v>69</v>
      </c>
    </row>
    <row r="187" customFormat="false" ht="18" hidden="false" customHeight="true" outlineLevel="0" collapsed="false">
      <c r="A187" s="22" t="n">
        <v>170</v>
      </c>
      <c r="B187" s="23" t="s">
        <v>32</v>
      </c>
      <c r="C187" s="22" t="s">
        <v>6</v>
      </c>
      <c r="D187" s="23" t="s">
        <v>255</v>
      </c>
      <c r="E187" s="23" t="s">
        <v>262</v>
      </c>
      <c r="F187" s="23"/>
      <c r="G187" s="27" t="n">
        <v>532</v>
      </c>
      <c r="H187" s="25" t="n">
        <v>0.1</v>
      </c>
      <c r="I187" s="26" t="n">
        <f aca="false">G187*(1+H187)</f>
        <v>585.2</v>
      </c>
      <c r="J187" s="22" t="s">
        <v>67</v>
      </c>
    </row>
    <row r="188" customFormat="false" ht="18" hidden="false" customHeight="true" outlineLevel="0" collapsed="false">
      <c r="A188" s="17" t="n">
        <v>171</v>
      </c>
      <c r="B188" s="18" t="s">
        <v>32</v>
      </c>
      <c r="C188" s="17" t="s">
        <v>6</v>
      </c>
      <c r="D188" s="18" t="s">
        <v>255</v>
      </c>
      <c r="E188" s="18" t="s">
        <v>270</v>
      </c>
      <c r="F188" s="18"/>
      <c r="G188" s="19" t="n">
        <v>16.13</v>
      </c>
      <c r="H188" s="20" t="n">
        <v>0.1</v>
      </c>
      <c r="I188" s="21" t="n">
        <f aca="false">G188*(1+H188)</f>
        <v>17.743</v>
      </c>
      <c r="J188" s="17" t="s">
        <v>67</v>
      </c>
    </row>
    <row r="189" customFormat="false" ht="18" hidden="false" customHeight="true" outlineLevel="0" collapsed="false">
      <c r="A189" s="22" t="n">
        <v>172</v>
      </c>
      <c r="B189" s="23" t="s">
        <v>32</v>
      </c>
      <c r="C189" s="22" t="s">
        <v>6</v>
      </c>
      <c r="D189" s="23" t="s">
        <v>255</v>
      </c>
      <c r="E189" s="23" t="s">
        <v>257</v>
      </c>
      <c r="F189" s="23"/>
      <c r="G189" s="24" t="n">
        <v>290.34</v>
      </c>
      <c r="H189" s="25" t="n">
        <v>0.1</v>
      </c>
      <c r="I189" s="26" t="n">
        <f aca="false">G189*(1+H189)</f>
        <v>319.374</v>
      </c>
      <c r="J189" s="22" t="s">
        <v>69</v>
      </c>
    </row>
    <row r="190" customFormat="false" ht="18" hidden="false" customHeight="true" outlineLevel="0" collapsed="false">
      <c r="A190" s="17" t="n">
        <v>173</v>
      </c>
      <c r="B190" s="18" t="s">
        <v>32</v>
      </c>
      <c r="C190" s="17" t="s">
        <v>6</v>
      </c>
      <c r="D190" s="18" t="s">
        <v>255</v>
      </c>
      <c r="E190" s="18" t="s">
        <v>258</v>
      </c>
      <c r="F190" s="18"/>
      <c r="G190" s="19" t="n">
        <v>145.17</v>
      </c>
      <c r="H190" s="20" t="n">
        <v>0.1</v>
      </c>
      <c r="I190" s="21" t="n">
        <f aca="false">G190*(1+H190)</f>
        <v>159.687</v>
      </c>
      <c r="J190" s="17" t="s">
        <v>69</v>
      </c>
    </row>
    <row r="191" customFormat="false" ht="18" hidden="false" customHeight="true" outlineLevel="0" collapsed="false">
      <c r="A191" s="22" t="n">
        <v>174</v>
      </c>
      <c r="B191" s="23" t="s">
        <v>32</v>
      </c>
      <c r="C191" s="22" t="s">
        <v>6</v>
      </c>
      <c r="D191" s="23" t="s">
        <v>255</v>
      </c>
      <c r="E191" s="23" t="s">
        <v>259</v>
      </c>
      <c r="F191" s="23"/>
      <c r="G191" s="24" t="n">
        <v>32.26</v>
      </c>
      <c r="H191" s="25" t="n">
        <v>0.1</v>
      </c>
      <c r="I191" s="26" t="n">
        <f aca="false">G191*(1+H191)</f>
        <v>35.486</v>
      </c>
      <c r="J191" s="22" t="s">
        <v>67</v>
      </c>
    </row>
    <row r="192" customFormat="false" ht="18" hidden="false" customHeight="true" outlineLevel="0" collapsed="false">
      <c r="A192" s="17" t="n">
        <v>175</v>
      </c>
      <c r="B192" s="18" t="s">
        <v>32</v>
      </c>
      <c r="C192" s="17" t="s">
        <v>6</v>
      </c>
      <c r="D192" s="18" t="s">
        <v>255</v>
      </c>
      <c r="E192" s="18" t="s">
        <v>260</v>
      </c>
      <c r="F192" s="18"/>
      <c r="G192" s="19" t="n">
        <v>16.13</v>
      </c>
      <c r="H192" s="20" t="n">
        <v>0.1</v>
      </c>
      <c r="I192" s="21" t="n">
        <f aca="false">G192*(1+H192)</f>
        <v>17.743</v>
      </c>
      <c r="J192" s="17" t="s">
        <v>67</v>
      </c>
    </row>
    <row r="193" customFormat="false" ht="18" hidden="false" customHeight="true" outlineLevel="0" collapsed="false">
      <c r="A193" s="22" t="n">
        <v>176</v>
      </c>
      <c r="B193" s="23" t="s">
        <v>32</v>
      </c>
      <c r="C193" s="22" t="s">
        <v>6</v>
      </c>
      <c r="D193" s="23" t="s">
        <v>255</v>
      </c>
      <c r="E193" s="23" t="s">
        <v>271</v>
      </c>
      <c r="F193" s="23"/>
      <c r="G193" s="24" t="n">
        <v>80.52</v>
      </c>
      <c r="H193" s="25" t="n">
        <v>0.1</v>
      </c>
      <c r="I193" s="26" t="n">
        <f aca="false">G193*(1+H193)</f>
        <v>88.572</v>
      </c>
      <c r="J193" s="22" t="s">
        <v>67</v>
      </c>
    </row>
    <row r="194" customFormat="false" ht="18" hidden="false" customHeight="true" outlineLevel="0" collapsed="false">
      <c r="A194" s="17" t="n">
        <v>177</v>
      </c>
      <c r="B194" s="18" t="s">
        <v>32</v>
      </c>
      <c r="C194" s="17" t="s">
        <v>6</v>
      </c>
      <c r="D194" s="18" t="s">
        <v>255</v>
      </c>
      <c r="E194" s="18" t="s">
        <v>261</v>
      </c>
      <c r="F194" s="18"/>
      <c r="G194" s="19" t="n">
        <v>145.17</v>
      </c>
      <c r="H194" s="20" t="n">
        <v>0</v>
      </c>
      <c r="I194" s="21" t="n">
        <f aca="false">G194*(1+H194)</f>
        <v>145.17</v>
      </c>
      <c r="J194" s="17" t="s">
        <v>69</v>
      </c>
    </row>
    <row r="195" customFormat="false" ht="18" hidden="false" customHeight="true" outlineLevel="0" collapsed="false">
      <c r="A195" s="22" t="n">
        <v>178</v>
      </c>
      <c r="B195" s="23" t="s">
        <v>32</v>
      </c>
      <c r="C195" s="22" t="s">
        <v>6</v>
      </c>
      <c r="D195" s="23" t="s">
        <v>255</v>
      </c>
      <c r="E195" s="23" t="s">
        <v>262</v>
      </c>
      <c r="F195" s="23"/>
      <c r="G195" s="24" t="n">
        <v>64.52</v>
      </c>
      <c r="H195" s="25" t="n">
        <v>0.1</v>
      </c>
      <c r="I195" s="26" t="n">
        <f aca="false">G195*(1+H195)</f>
        <v>70.972</v>
      </c>
      <c r="J195" s="22" t="s">
        <v>67</v>
      </c>
    </row>
    <row r="196" customFormat="false" ht="18" hidden="false" customHeight="true" outlineLevel="0" collapsed="false">
      <c r="A196" s="17" t="n">
        <v>179</v>
      </c>
      <c r="B196" s="18" t="s">
        <v>32</v>
      </c>
      <c r="C196" s="17" t="s">
        <v>6</v>
      </c>
      <c r="D196" s="18" t="s">
        <v>255</v>
      </c>
      <c r="E196" s="18" t="s">
        <v>272</v>
      </c>
      <c r="F196" s="18"/>
      <c r="G196" s="19" t="n">
        <v>558.22</v>
      </c>
      <c r="H196" s="20" t="n">
        <v>0.1</v>
      </c>
      <c r="I196" s="21" t="n">
        <f aca="false">G196*(1+H196)</f>
        <v>614.042</v>
      </c>
      <c r="J196" s="17" t="s">
        <v>67</v>
      </c>
    </row>
    <row r="197" customFormat="false" ht="18" hidden="false" customHeight="true" outlineLevel="0" collapsed="false">
      <c r="A197" s="22" t="n">
        <v>180</v>
      </c>
      <c r="B197" s="23" t="s">
        <v>32</v>
      </c>
      <c r="C197" s="22" t="s">
        <v>6</v>
      </c>
      <c r="D197" s="23" t="s">
        <v>255</v>
      </c>
      <c r="E197" s="23" t="s">
        <v>257</v>
      </c>
      <c r="F197" s="23"/>
      <c r="G197" s="24" t="n">
        <v>7629.8</v>
      </c>
      <c r="H197" s="25" t="n">
        <v>0.1</v>
      </c>
      <c r="I197" s="26" t="n">
        <f aca="false">G197*(1+H197)</f>
        <v>8392.78</v>
      </c>
      <c r="J197" s="22" t="s">
        <v>69</v>
      </c>
    </row>
    <row r="198" customFormat="false" ht="18" hidden="false" customHeight="true" outlineLevel="0" collapsed="false">
      <c r="A198" s="17" t="n">
        <v>181</v>
      </c>
      <c r="B198" s="18" t="s">
        <v>32</v>
      </c>
      <c r="C198" s="17" t="s">
        <v>6</v>
      </c>
      <c r="D198" s="18" t="s">
        <v>255</v>
      </c>
      <c r="E198" s="18" t="s">
        <v>273</v>
      </c>
      <c r="F198" s="18"/>
      <c r="G198" s="19" t="n">
        <v>7629.8</v>
      </c>
      <c r="H198" s="20" t="n">
        <v>0.1</v>
      </c>
      <c r="I198" s="21" t="n">
        <f aca="false">G198*(1+H198)</f>
        <v>8392.78</v>
      </c>
      <c r="J198" s="17" t="s">
        <v>69</v>
      </c>
    </row>
    <row r="199" customFormat="false" ht="18" hidden="false" customHeight="true" outlineLevel="0" collapsed="false">
      <c r="A199" s="22" t="n">
        <v>182</v>
      </c>
      <c r="B199" s="23" t="s">
        <v>32</v>
      </c>
      <c r="C199" s="22" t="s">
        <v>6</v>
      </c>
      <c r="D199" s="23" t="s">
        <v>255</v>
      </c>
      <c r="E199" s="23" t="s">
        <v>274</v>
      </c>
      <c r="F199" s="23"/>
      <c r="G199" s="24" t="n">
        <v>1116.4</v>
      </c>
      <c r="H199" s="25" t="n">
        <v>0.1</v>
      </c>
      <c r="I199" s="26" t="n">
        <f aca="false">G199*(1+H199)</f>
        <v>1228.04</v>
      </c>
      <c r="J199" s="22" t="s">
        <v>67</v>
      </c>
    </row>
    <row r="200" customFormat="false" ht="18" hidden="false" customHeight="true" outlineLevel="0" collapsed="false">
      <c r="A200" s="17" t="n">
        <v>183</v>
      </c>
      <c r="B200" s="18" t="s">
        <v>32</v>
      </c>
      <c r="C200" s="17" t="s">
        <v>6</v>
      </c>
      <c r="D200" s="18" t="s">
        <v>255</v>
      </c>
      <c r="E200" s="18" t="s">
        <v>275</v>
      </c>
      <c r="F200" s="18"/>
      <c r="G200" s="19" t="n">
        <v>558.22</v>
      </c>
      <c r="H200" s="20" t="n">
        <v>0.1</v>
      </c>
      <c r="I200" s="21" t="n">
        <f aca="false">G200*(1+H200)</f>
        <v>614.042</v>
      </c>
      <c r="J200" s="17" t="s">
        <v>67</v>
      </c>
    </row>
    <row r="201" customFormat="false" ht="18" hidden="false" customHeight="true" outlineLevel="0" collapsed="false">
      <c r="A201" s="22" t="n">
        <v>184</v>
      </c>
      <c r="B201" s="23" t="s">
        <v>32</v>
      </c>
      <c r="C201" s="22" t="s">
        <v>6</v>
      </c>
      <c r="D201" s="23" t="s">
        <v>255</v>
      </c>
      <c r="E201" s="23" t="s">
        <v>262</v>
      </c>
      <c r="F201" s="23"/>
      <c r="G201" s="24" t="n">
        <v>1116.4</v>
      </c>
      <c r="H201" s="25" t="n">
        <v>0.1</v>
      </c>
      <c r="I201" s="26" t="n">
        <f aca="false">G201*(1+H201)</f>
        <v>1228.04</v>
      </c>
      <c r="J201" s="22" t="s">
        <v>67</v>
      </c>
    </row>
    <row r="202" customFormat="false" ht="18" hidden="false" customHeight="true" outlineLevel="0" collapsed="false">
      <c r="A202" s="17" t="n">
        <v>185</v>
      </c>
      <c r="B202" s="18" t="s">
        <v>32</v>
      </c>
      <c r="C202" s="17" t="s">
        <v>6</v>
      </c>
      <c r="D202" s="18" t="s">
        <v>255</v>
      </c>
      <c r="E202" s="18" t="s">
        <v>276</v>
      </c>
      <c r="F202" s="18"/>
      <c r="G202" s="19" t="n">
        <v>781.41</v>
      </c>
      <c r="H202" s="20" t="n">
        <v>0.1</v>
      </c>
      <c r="I202" s="21" t="n">
        <f aca="false">G202*(1+H202)</f>
        <v>859.551</v>
      </c>
      <c r="J202" s="17" t="s">
        <v>67</v>
      </c>
    </row>
    <row r="203" customFormat="false" ht="18" hidden="false" customHeight="true" outlineLevel="0" collapsed="false">
      <c r="A203" s="22" t="n">
        <v>186</v>
      </c>
      <c r="B203" s="23" t="s">
        <v>32</v>
      </c>
      <c r="C203" s="22" t="s">
        <v>6</v>
      </c>
      <c r="D203" s="23" t="s">
        <v>255</v>
      </c>
      <c r="E203" s="23" t="s">
        <v>257</v>
      </c>
      <c r="F203" s="23"/>
      <c r="G203" s="27" t="n">
        <v>10680</v>
      </c>
      <c r="H203" s="25" t="n">
        <v>0</v>
      </c>
      <c r="I203" s="26" t="n">
        <f aca="false">G203*(1+H203)</f>
        <v>10680</v>
      </c>
      <c r="J203" s="22" t="s">
        <v>69</v>
      </c>
    </row>
    <row r="204" customFormat="false" ht="18" hidden="false" customHeight="true" outlineLevel="0" collapsed="false">
      <c r="A204" s="17" t="n">
        <v>187</v>
      </c>
      <c r="B204" s="18" t="s">
        <v>32</v>
      </c>
      <c r="C204" s="17" t="s">
        <v>6</v>
      </c>
      <c r="D204" s="18" t="s">
        <v>255</v>
      </c>
      <c r="E204" s="18" t="s">
        <v>258</v>
      </c>
      <c r="F204" s="18"/>
      <c r="G204" s="28" t="n">
        <v>10680</v>
      </c>
      <c r="H204" s="20" t="n">
        <v>0.1</v>
      </c>
      <c r="I204" s="21" t="n">
        <f aca="false">G204*(1+H204)</f>
        <v>11748</v>
      </c>
      <c r="J204" s="17" t="s">
        <v>69</v>
      </c>
    </row>
    <row r="205" customFormat="false" ht="18" hidden="false" customHeight="true" outlineLevel="0" collapsed="false">
      <c r="A205" s="22" t="n">
        <v>188</v>
      </c>
      <c r="B205" s="23" t="s">
        <v>32</v>
      </c>
      <c r="C205" s="22" t="s">
        <v>6</v>
      </c>
      <c r="D205" s="23" t="s">
        <v>255</v>
      </c>
      <c r="E205" s="23" t="s">
        <v>259</v>
      </c>
      <c r="F205" s="23"/>
      <c r="G205" s="24" t="n">
        <v>1562.8</v>
      </c>
      <c r="H205" s="25" t="n">
        <v>0.1</v>
      </c>
      <c r="I205" s="26" t="n">
        <f aca="false">G205*(1+H205)</f>
        <v>1719.08</v>
      </c>
      <c r="J205" s="22" t="s">
        <v>67</v>
      </c>
    </row>
    <row r="206" customFormat="false" ht="18" hidden="false" customHeight="true" outlineLevel="0" collapsed="false">
      <c r="A206" s="17" t="n">
        <v>189</v>
      </c>
      <c r="B206" s="18" t="s">
        <v>32</v>
      </c>
      <c r="C206" s="17" t="s">
        <v>6</v>
      </c>
      <c r="D206" s="18" t="s">
        <v>255</v>
      </c>
      <c r="E206" s="18" t="s">
        <v>260</v>
      </c>
      <c r="F206" s="18"/>
      <c r="G206" s="19" t="n">
        <v>781.41</v>
      </c>
      <c r="H206" s="20" t="n">
        <v>0.1</v>
      </c>
      <c r="I206" s="21" t="n">
        <f aca="false">G206*(1+H206)</f>
        <v>859.551</v>
      </c>
      <c r="J206" s="17" t="s">
        <v>67</v>
      </c>
    </row>
    <row r="207" customFormat="false" ht="18" hidden="false" customHeight="true" outlineLevel="0" collapsed="false">
      <c r="A207" s="22" t="n">
        <v>190</v>
      </c>
      <c r="B207" s="23" t="s">
        <v>32</v>
      </c>
      <c r="C207" s="22" t="s">
        <v>6</v>
      </c>
      <c r="D207" s="23" t="s">
        <v>255</v>
      </c>
      <c r="E207" s="23" t="s">
        <v>262</v>
      </c>
      <c r="F207" s="23"/>
      <c r="G207" s="24" t="n">
        <v>1562.8</v>
      </c>
      <c r="H207" s="25" t="n">
        <v>0.1</v>
      </c>
      <c r="I207" s="26" t="n">
        <f aca="false">G207*(1+H207)</f>
        <v>1719.08</v>
      </c>
      <c r="J207" s="22" t="s">
        <v>67</v>
      </c>
    </row>
    <row r="208" customFormat="false" ht="18" hidden="false" customHeight="true" outlineLevel="0" collapsed="false">
      <c r="A208" s="17" t="n">
        <v>191</v>
      </c>
      <c r="B208" s="18" t="s">
        <v>32</v>
      </c>
      <c r="C208" s="17" t="s">
        <v>6</v>
      </c>
      <c r="D208" s="18" t="s">
        <v>255</v>
      </c>
      <c r="E208" s="18" t="s">
        <v>277</v>
      </c>
      <c r="F208" s="18"/>
      <c r="G208" s="28" t="n">
        <v>146</v>
      </c>
      <c r="H208" s="20" t="n">
        <v>0</v>
      </c>
      <c r="I208" s="21" t="n">
        <f aca="false">G208*(1+H208)</f>
        <v>146</v>
      </c>
      <c r="J208" s="17" t="s">
        <v>67</v>
      </c>
    </row>
    <row r="209" customFormat="false" ht="18" hidden="false" customHeight="true" outlineLevel="0" collapsed="false">
      <c r="A209" s="22" t="n">
        <v>192</v>
      </c>
      <c r="B209" s="23" t="s">
        <v>32</v>
      </c>
      <c r="C209" s="22" t="s">
        <v>6</v>
      </c>
      <c r="D209" s="23" t="s">
        <v>255</v>
      </c>
      <c r="E209" s="23" t="s">
        <v>257</v>
      </c>
      <c r="F209" s="23"/>
      <c r="G209" s="24" t="n">
        <v>7982.1</v>
      </c>
      <c r="H209" s="25" t="n">
        <v>0.1</v>
      </c>
      <c r="I209" s="26" t="n">
        <f aca="false">G209*(1+H209)</f>
        <v>8780.31</v>
      </c>
      <c r="J209" s="22" t="s">
        <v>69</v>
      </c>
    </row>
    <row r="210" customFormat="false" ht="18" hidden="false" customHeight="true" outlineLevel="0" collapsed="false">
      <c r="A210" s="17" t="n">
        <v>193</v>
      </c>
      <c r="B210" s="18" t="s">
        <v>32</v>
      </c>
      <c r="C210" s="17" t="s">
        <v>6</v>
      </c>
      <c r="D210" s="18" t="s">
        <v>255</v>
      </c>
      <c r="E210" s="18" t="s">
        <v>258</v>
      </c>
      <c r="F210" s="18"/>
      <c r="G210" s="19" t="n">
        <v>1995.5</v>
      </c>
      <c r="H210" s="20" t="n">
        <v>0.1</v>
      </c>
      <c r="I210" s="21" t="n">
        <f aca="false">G210*(1+H210)</f>
        <v>2195.05</v>
      </c>
      <c r="J210" s="17" t="s">
        <v>69</v>
      </c>
    </row>
    <row r="211" customFormat="false" ht="18" hidden="false" customHeight="true" outlineLevel="0" collapsed="false">
      <c r="A211" s="22" t="n">
        <v>194</v>
      </c>
      <c r="B211" s="23" t="s">
        <v>32</v>
      </c>
      <c r="C211" s="22" t="s">
        <v>6</v>
      </c>
      <c r="D211" s="23" t="s">
        <v>255</v>
      </c>
      <c r="E211" s="23" t="s">
        <v>259</v>
      </c>
      <c r="F211" s="23"/>
      <c r="G211" s="27" t="n">
        <v>292</v>
      </c>
      <c r="H211" s="25" t="n">
        <v>0.1</v>
      </c>
      <c r="I211" s="26" t="n">
        <f aca="false">G211*(1+H211)</f>
        <v>321.2</v>
      </c>
      <c r="J211" s="22" t="s">
        <v>67</v>
      </c>
    </row>
    <row r="212" customFormat="false" ht="18" hidden="false" customHeight="true" outlineLevel="0" collapsed="false">
      <c r="A212" s="17" t="n">
        <v>195</v>
      </c>
      <c r="B212" s="18" t="s">
        <v>32</v>
      </c>
      <c r="C212" s="17" t="s">
        <v>6</v>
      </c>
      <c r="D212" s="18" t="s">
        <v>255</v>
      </c>
      <c r="E212" s="18" t="s">
        <v>260</v>
      </c>
      <c r="F212" s="18"/>
      <c r="G212" s="28" t="n">
        <v>146</v>
      </c>
      <c r="H212" s="20" t="n">
        <v>0.1</v>
      </c>
      <c r="I212" s="21" t="n">
        <f aca="false">G212*(1+H212)</f>
        <v>160.6</v>
      </c>
      <c r="J212" s="17" t="s">
        <v>67</v>
      </c>
    </row>
    <row r="213" customFormat="false" ht="18" hidden="false" customHeight="true" outlineLevel="0" collapsed="false">
      <c r="A213" s="22" t="n">
        <v>196</v>
      </c>
      <c r="B213" s="23" t="s">
        <v>32</v>
      </c>
      <c r="C213" s="22" t="s">
        <v>6</v>
      </c>
      <c r="D213" s="23" t="s">
        <v>255</v>
      </c>
      <c r="E213" s="23" t="s">
        <v>262</v>
      </c>
      <c r="F213" s="23"/>
      <c r="G213" s="27" t="n">
        <v>584</v>
      </c>
      <c r="H213" s="25" t="n">
        <v>0.1</v>
      </c>
      <c r="I213" s="26" t="n">
        <f aca="false">G213*(1+H213)</f>
        <v>642.4</v>
      </c>
      <c r="J213" s="22" t="s">
        <v>67</v>
      </c>
    </row>
    <row r="214" customFormat="false" ht="18" hidden="false" customHeight="true" outlineLevel="0" collapsed="false">
      <c r="A214" s="17" t="n">
        <v>197</v>
      </c>
      <c r="B214" s="18" t="s">
        <v>32</v>
      </c>
      <c r="C214" s="17" t="s">
        <v>6</v>
      </c>
      <c r="D214" s="18" t="s">
        <v>255</v>
      </c>
      <c r="E214" s="18" t="s">
        <v>278</v>
      </c>
      <c r="F214" s="18"/>
      <c r="G214" s="19" t="n">
        <v>141.44</v>
      </c>
      <c r="H214" s="20" t="n">
        <v>0</v>
      </c>
      <c r="I214" s="21" t="n">
        <f aca="false">G214*(1+H214)</f>
        <v>141.44</v>
      </c>
      <c r="J214" s="17" t="s">
        <v>67</v>
      </c>
    </row>
    <row r="215" customFormat="false" ht="18" hidden="false" customHeight="true" outlineLevel="0" collapsed="false">
      <c r="A215" s="22" t="n">
        <v>198</v>
      </c>
      <c r="B215" s="23" t="s">
        <v>32</v>
      </c>
      <c r="C215" s="22" t="s">
        <v>6</v>
      </c>
      <c r="D215" s="23" t="s">
        <v>255</v>
      </c>
      <c r="E215" s="23" t="s">
        <v>279</v>
      </c>
      <c r="F215" s="23"/>
      <c r="G215" s="24" t="n">
        <v>3866.4</v>
      </c>
      <c r="H215" s="25" t="n">
        <v>0.1</v>
      </c>
      <c r="I215" s="26" t="n">
        <f aca="false">G215*(1+H215)</f>
        <v>4253.04</v>
      </c>
      <c r="J215" s="22" t="s">
        <v>69</v>
      </c>
    </row>
    <row r="216" customFormat="false" ht="18" hidden="false" customHeight="true" outlineLevel="0" collapsed="false">
      <c r="A216" s="17" t="n">
        <v>199</v>
      </c>
      <c r="B216" s="18" t="s">
        <v>32</v>
      </c>
      <c r="C216" s="17" t="s">
        <v>6</v>
      </c>
      <c r="D216" s="18" t="s">
        <v>255</v>
      </c>
      <c r="E216" s="18" t="s">
        <v>280</v>
      </c>
      <c r="F216" s="18"/>
      <c r="G216" s="19" t="n">
        <v>1933.2</v>
      </c>
      <c r="H216" s="20" t="n">
        <v>0.1</v>
      </c>
      <c r="I216" s="21" t="n">
        <f aca="false">G216*(1+H216)</f>
        <v>2126.52</v>
      </c>
      <c r="J216" s="17" t="s">
        <v>69</v>
      </c>
    </row>
    <row r="217" customFormat="false" ht="18" hidden="false" customHeight="true" outlineLevel="0" collapsed="false">
      <c r="A217" s="22" t="n">
        <v>200</v>
      </c>
      <c r="B217" s="23" t="s">
        <v>32</v>
      </c>
      <c r="C217" s="22" t="s">
        <v>6</v>
      </c>
      <c r="D217" s="23" t="s">
        <v>255</v>
      </c>
      <c r="E217" s="23" t="s">
        <v>204</v>
      </c>
      <c r="F217" s="23"/>
      <c r="G217" s="24" t="n">
        <v>1933.2</v>
      </c>
      <c r="H217" s="25" t="n">
        <v>0.1</v>
      </c>
      <c r="I217" s="26" t="n">
        <f aca="false">G217*(1+H217)</f>
        <v>2126.52</v>
      </c>
      <c r="J217" s="22" t="s">
        <v>69</v>
      </c>
    </row>
    <row r="218" customFormat="false" ht="18" hidden="false" customHeight="true" outlineLevel="0" collapsed="false">
      <c r="A218" s="17" t="n">
        <v>201</v>
      </c>
      <c r="B218" s="18" t="s">
        <v>32</v>
      </c>
      <c r="C218" s="17" t="s">
        <v>6</v>
      </c>
      <c r="D218" s="18" t="s">
        <v>255</v>
      </c>
      <c r="E218" s="18" t="s">
        <v>264</v>
      </c>
      <c r="F218" s="18"/>
      <c r="G218" s="19" t="n">
        <v>282.88</v>
      </c>
      <c r="H218" s="20" t="n">
        <v>0.1</v>
      </c>
      <c r="I218" s="21" t="n">
        <f aca="false">G218*(1+H218)</f>
        <v>311.168</v>
      </c>
      <c r="J218" s="17" t="s">
        <v>67</v>
      </c>
    </row>
    <row r="219" customFormat="false" ht="18" hidden="false" customHeight="true" outlineLevel="0" collapsed="false">
      <c r="A219" s="22" t="n">
        <v>202</v>
      </c>
      <c r="B219" s="23" t="s">
        <v>32</v>
      </c>
      <c r="C219" s="22" t="s">
        <v>6</v>
      </c>
      <c r="D219" s="23" t="s">
        <v>255</v>
      </c>
      <c r="E219" s="23" t="s">
        <v>265</v>
      </c>
      <c r="F219" s="23"/>
      <c r="G219" s="24" t="n">
        <v>141.44</v>
      </c>
      <c r="H219" s="25" t="n">
        <v>0.1</v>
      </c>
      <c r="I219" s="26" t="n">
        <f aca="false">G219*(1+H219)</f>
        <v>155.584</v>
      </c>
      <c r="J219" s="22" t="s">
        <v>67</v>
      </c>
    </row>
    <row r="220" customFormat="false" ht="18" hidden="false" customHeight="true" outlineLevel="0" collapsed="false">
      <c r="A220" s="17" t="n">
        <v>203</v>
      </c>
      <c r="B220" s="18" t="s">
        <v>32</v>
      </c>
      <c r="C220" s="17" t="s">
        <v>6</v>
      </c>
      <c r="D220" s="18" t="s">
        <v>255</v>
      </c>
      <c r="E220" s="18" t="s">
        <v>261</v>
      </c>
      <c r="F220" s="18"/>
      <c r="G220" s="19" t="n">
        <v>1933.2</v>
      </c>
      <c r="H220" s="20" t="n">
        <v>0.1</v>
      </c>
      <c r="I220" s="21" t="n">
        <f aca="false">G220*(1+H220)</f>
        <v>2126.52</v>
      </c>
      <c r="J220" s="17" t="s">
        <v>69</v>
      </c>
    </row>
    <row r="221" customFormat="false" ht="18" hidden="false" customHeight="true" outlineLevel="0" collapsed="false">
      <c r="A221" s="22" t="n">
        <v>204</v>
      </c>
      <c r="B221" s="23" t="s">
        <v>32</v>
      </c>
      <c r="C221" s="22" t="s">
        <v>6</v>
      </c>
      <c r="D221" s="23" t="s">
        <v>255</v>
      </c>
      <c r="E221" s="23" t="s">
        <v>262</v>
      </c>
      <c r="F221" s="23"/>
      <c r="G221" s="24" t="n">
        <v>565.76</v>
      </c>
      <c r="H221" s="25" t="n">
        <v>0.1</v>
      </c>
      <c r="I221" s="26" t="n">
        <f aca="false">G221*(1+H221)</f>
        <v>622.336</v>
      </c>
      <c r="J221" s="22" t="s">
        <v>67</v>
      </c>
    </row>
    <row r="222" customFormat="false" ht="18" hidden="false" customHeight="true" outlineLevel="0" collapsed="false">
      <c r="A222" s="17" t="n">
        <v>205</v>
      </c>
      <c r="B222" s="18" t="s">
        <v>32</v>
      </c>
      <c r="C222" s="17" t="s">
        <v>6</v>
      </c>
      <c r="D222" s="18" t="s">
        <v>255</v>
      </c>
      <c r="E222" s="18" t="s">
        <v>281</v>
      </c>
      <c r="F222" s="18"/>
      <c r="G222" s="19" t="n">
        <v>2444.9</v>
      </c>
      <c r="H222" s="20" t="n">
        <v>0</v>
      </c>
      <c r="I222" s="21" t="n">
        <f aca="false">G222*(1+H222)</f>
        <v>2444.9</v>
      </c>
      <c r="J222" s="17" t="s">
        <v>67</v>
      </c>
    </row>
    <row r="223" customFormat="false" ht="18" hidden="false" customHeight="true" outlineLevel="0" collapsed="false">
      <c r="A223" s="22" t="n">
        <v>206</v>
      </c>
      <c r="B223" s="23" t="s">
        <v>32</v>
      </c>
      <c r="C223" s="22" t="s">
        <v>6</v>
      </c>
      <c r="D223" s="23" t="s">
        <v>255</v>
      </c>
      <c r="E223" s="23" t="s">
        <v>282</v>
      </c>
      <c r="F223" s="23"/>
      <c r="G223" s="27" t="n">
        <v>33417</v>
      </c>
      <c r="H223" s="25" t="n">
        <v>0.1</v>
      </c>
      <c r="I223" s="26" t="n">
        <f aca="false">G223*(1+H223)</f>
        <v>36758.7</v>
      </c>
      <c r="J223" s="22" t="s">
        <v>69</v>
      </c>
    </row>
    <row r="224" customFormat="false" ht="18" hidden="false" customHeight="true" outlineLevel="0" collapsed="false">
      <c r="A224" s="17" t="n">
        <v>207</v>
      </c>
      <c r="B224" s="18" t="s">
        <v>32</v>
      </c>
      <c r="C224" s="17" t="s">
        <v>6</v>
      </c>
      <c r="D224" s="18" t="s">
        <v>255</v>
      </c>
      <c r="E224" s="18" t="s">
        <v>283</v>
      </c>
      <c r="F224" s="18"/>
      <c r="G224" s="28" t="n">
        <v>33417</v>
      </c>
      <c r="H224" s="20" t="n">
        <v>0.1</v>
      </c>
      <c r="I224" s="21" t="n">
        <f aca="false">G224*(1+H224)</f>
        <v>36758.7</v>
      </c>
      <c r="J224" s="17" t="s">
        <v>69</v>
      </c>
    </row>
    <row r="225" customFormat="false" ht="18" hidden="false" customHeight="true" outlineLevel="0" collapsed="false">
      <c r="A225" s="22" t="n">
        <v>208</v>
      </c>
      <c r="B225" s="23" t="s">
        <v>32</v>
      </c>
      <c r="C225" s="22" t="s">
        <v>6</v>
      </c>
      <c r="D225" s="23" t="s">
        <v>255</v>
      </c>
      <c r="E225" s="23" t="s">
        <v>204</v>
      </c>
      <c r="F225" s="23"/>
      <c r="G225" s="27" t="n">
        <v>33417</v>
      </c>
      <c r="H225" s="25" t="n">
        <v>0.1</v>
      </c>
      <c r="I225" s="26" t="n">
        <f aca="false">G225*(1+H225)</f>
        <v>36758.7</v>
      </c>
      <c r="J225" s="22" t="s">
        <v>69</v>
      </c>
    </row>
    <row r="226" customFormat="false" ht="18" hidden="false" customHeight="true" outlineLevel="0" collapsed="false">
      <c r="A226" s="17" t="n">
        <v>209</v>
      </c>
      <c r="B226" s="18" t="s">
        <v>32</v>
      </c>
      <c r="C226" s="17" t="s">
        <v>6</v>
      </c>
      <c r="D226" s="18" t="s">
        <v>255</v>
      </c>
      <c r="E226" s="18" t="s">
        <v>264</v>
      </c>
      <c r="F226" s="18"/>
      <c r="G226" s="19" t="n">
        <v>4889.8</v>
      </c>
      <c r="H226" s="20" t="n">
        <v>0.1</v>
      </c>
      <c r="I226" s="21" t="n">
        <f aca="false">G226*(1+H226)</f>
        <v>5378.78</v>
      </c>
      <c r="J226" s="17" t="s">
        <v>67</v>
      </c>
    </row>
    <row r="227" customFormat="false" ht="18" hidden="false" customHeight="true" outlineLevel="0" collapsed="false">
      <c r="A227" s="22" t="n">
        <v>210</v>
      </c>
      <c r="B227" s="23" t="s">
        <v>32</v>
      </c>
      <c r="C227" s="22" t="s">
        <v>6</v>
      </c>
      <c r="D227" s="23" t="s">
        <v>255</v>
      </c>
      <c r="E227" s="23" t="s">
        <v>265</v>
      </c>
      <c r="F227" s="23"/>
      <c r="G227" s="24" t="n">
        <v>2444.9</v>
      </c>
      <c r="H227" s="25" t="n">
        <v>0.1</v>
      </c>
      <c r="I227" s="26" t="n">
        <f aca="false">G227*(1+H227)</f>
        <v>2689.39</v>
      </c>
      <c r="J227" s="22" t="s">
        <v>67</v>
      </c>
    </row>
    <row r="228" customFormat="false" ht="18" hidden="false" customHeight="true" outlineLevel="0" collapsed="false">
      <c r="A228" s="17" t="n">
        <v>211</v>
      </c>
      <c r="B228" s="18" t="s">
        <v>32</v>
      </c>
      <c r="C228" s="17" t="s">
        <v>6</v>
      </c>
      <c r="D228" s="18" t="s">
        <v>255</v>
      </c>
      <c r="E228" s="18" t="s">
        <v>284</v>
      </c>
      <c r="F228" s="18"/>
      <c r="G228" s="28" t="n">
        <v>33417</v>
      </c>
      <c r="H228" s="20" t="n">
        <v>0.1</v>
      </c>
      <c r="I228" s="21" t="n">
        <f aca="false">G228*(1+H228)</f>
        <v>36758.7</v>
      </c>
      <c r="J228" s="17" t="s">
        <v>69</v>
      </c>
    </row>
    <row r="229" customFormat="false" ht="18" hidden="false" customHeight="true" outlineLevel="0" collapsed="false">
      <c r="A229" s="22" t="n">
        <v>212</v>
      </c>
      <c r="B229" s="23" t="s">
        <v>32</v>
      </c>
      <c r="C229" s="22" t="s">
        <v>6</v>
      </c>
      <c r="D229" s="23" t="s">
        <v>255</v>
      </c>
      <c r="E229" s="23" t="s">
        <v>262</v>
      </c>
      <c r="F229" s="23"/>
      <c r="G229" s="24" t="n">
        <v>9779.6</v>
      </c>
      <c r="H229" s="25" t="n">
        <v>0.1</v>
      </c>
      <c r="I229" s="26" t="n">
        <f aca="false">G229*(1+H229)</f>
        <v>10757.56</v>
      </c>
      <c r="J229" s="22" t="s">
        <v>67</v>
      </c>
    </row>
    <row r="230" customFormat="false" ht="18" hidden="false" customHeight="true" outlineLevel="0" collapsed="false">
      <c r="A230" s="17" t="n">
        <v>213</v>
      </c>
      <c r="B230" s="18" t="s">
        <v>32</v>
      </c>
      <c r="C230" s="17" t="s">
        <v>6</v>
      </c>
      <c r="D230" s="18" t="s">
        <v>255</v>
      </c>
      <c r="E230" s="18" t="s">
        <v>285</v>
      </c>
      <c r="F230" s="18"/>
      <c r="G230" s="19" t="n">
        <v>49.41</v>
      </c>
      <c r="H230" s="20" t="n">
        <v>0</v>
      </c>
      <c r="I230" s="21" t="n">
        <f aca="false">G230*(1+H230)</f>
        <v>49.41</v>
      </c>
      <c r="J230" s="17" t="s">
        <v>67</v>
      </c>
    </row>
    <row r="231" customFormat="false" ht="18" hidden="false" customHeight="true" outlineLevel="0" collapsed="false">
      <c r="A231" s="22" t="n">
        <v>214</v>
      </c>
      <c r="B231" s="23" t="s">
        <v>32</v>
      </c>
      <c r="C231" s="22" t="s">
        <v>6</v>
      </c>
      <c r="D231" s="23" t="s">
        <v>255</v>
      </c>
      <c r="E231" s="23" t="s">
        <v>257</v>
      </c>
      <c r="F231" s="23"/>
      <c r="G231" s="24" t="n">
        <v>205.89</v>
      </c>
      <c r="H231" s="25" t="n">
        <v>0.1</v>
      </c>
      <c r="I231" s="26" t="n">
        <f aca="false">G231*(1+H231)</f>
        <v>226.479</v>
      </c>
      <c r="J231" s="22" t="s">
        <v>69</v>
      </c>
    </row>
    <row r="232" customFormat="false" ht="18" hidden="false" customHeight="true" outlineLevel="0" collapsed="false">
      <c r="A232" s="17" t="n">
        <v>215</v>
      </c>
      <c r="B232" s="18" t="s">
        <v>32</v>
      </c>
      <c r="C232" s="17" t="s">
        <v>6</v>
      </c>
      <c r="D232" s="18" t="s">
        <v>255</v>
      </c>
      <c r="E232" s="18" t="s">
        <v>273</v>
      </c>
      <c r="F232" s="18"/>
      <c r="G232" s="19" t="n">
        <v>205.89</v>
      </c>
      <c r="H232" s="20" t="n">
        <v>0.1</v>
      </c>
      <c r="I232" s="21" t="n">
        <f aca="false">G232*(1+H232)</f>
        <v>226.479</v>
      </c>
      <c r="J232" s="17" t="s">
        <v>69</v>
      </c>
    </row>
    <row r="233" customFormat="false" ht="18" hidden="false" customHeight="true" outlineLevel="0" collapsed="false">
      <c r="A233" s="22" t="n">
        <v>216</v>
      </c>
      <c r="B233" s="23" t="s">
        <v>32</v>
      </c>
      <c r="C233" s="22" t="s">
        <v>6</v>
      </c>
      <c r="D233" s="23" t="s">
        <v>255</v>
      </c>
      <c r="E233" s="23" t="s">
        <v>274</v>
      </c>
      <c r="F233" s="23"/>
      <c r="G233" s="24" t="n">
        <v>98.82</v>
      </c>
      <c r="H233" s="25" t="n">
        <v>0.1</v>
      </c>
      <c r="I233" s="26" t="n">
        <f aca="false">G233*(1+H233)</f>
        <v>108.702</v>
      </c>
      <c r="J233" s="22" t="s">
        <v>67</v>
      </c>
    </row>
    <row r="234" customFormat="false" ht="18" hidden="false" customHeight="true" outlineLevel="0" collapsed="false">
      <c r="A234" s="17" t="n">
        <v>217</v>
      </c>
      <c r="B234" s="18" t="s">
        <v>32</v>
      </c>
      <c r="C234" s="17" t="s">
        <v>6</v>
      </c>
      <c r="D234" s="18" t="s">
        <v>255</v>
      </c>
      <c r="E234" s="18" t="s">
        <v>262</v>
      </c>
      <c r="F234" s="18"/>
      <c r="G234" s="19" t="n">
        <v>98.82</v>
      </c>
      <c r="H234" s="20" t="n">
        <v>0.1</v>
      </c>
      <c r="I234" s="21" t="n">
        <f aca="false">G234*(1+H234)</f>
        <v>108.702</v>
      </c>
      <c r="J234" s="17" t="s">
        <v>67</v>
      </c>
    </row>
    <row r="235" customFormat="false" ht="27" hidden="false" customHeight="true" outlineLevel="0" collapsed="false">
      <c r="A235" s="22" t="n">
        <v>218</v>
      </c>
      <c r="B235" s="23" t="s">
        <v>32</v>
      </c>
      <c r="C235" s="22" t="s">
        <v>6</v>
      </c>
      <c r="D235" s="23" t="s">
        <v>255</v>
      </c>
      <c r="E235" s="23" t="s">
        <v>286</v>
      </c>
      <c r="F235" s="23"/>
      <c r="G235" s="24" t="n">
        <v>32.15</v>
      </c>
      <c r="H235" s="25" t="n">
        <v>0</v>
      </c>
      <c r="I235" s="26" t="n">
        <f aca="false">G235*(1+H235)</f>
        <v>32.15</v>
      </c>
      <c r="J235" s="22" t="s">
        <v>67</v>
      </c>
    </row>
    <row r="236" customFormat="false" ht="18" hidden="false" customHeight="true" outlineLevel="0" collapsed="false">
      <c r="A236" s="17" t="n">
        <v>219</v>
      </c>
      <c r="B236" s="18" t="s">
        <v>32</v>
      </c>
      <c r="C236" s="17" t="s">
        <v>6</v>
      </c>
      <c r="D236" s="18" t="s">
        <v>255</v>
      </c>
      <c r="E236" s="18" t="s">
        <v>257</v>
      </c>
      <c r="F236" s="18"/>
      <c r="G236" s="19" t="n">
        <v>133.97</v>
      </c>
      <c r="H236" s="20" t="n">
        <v>0.1</v>
      </c>
      <c r="I236" s="21" t="n">
        <f aca="false">G236*(1+H236)</f>
        <v>147.367</v>
      </c>
      <c r="J236" s="17" t="s">
        <v>69</v>
      </c>
    </row>
    <row r="237" customFormat="false" ht="18" hidden="false" customHeight="true" outlineLevel="0" collapsed="false">
      <c r="A237" s="22" t="n">
        <v>220</v>
      </c>
      <c r="B237" s="23" t="s">
        <v>32</v>
      </c>
      <c r="C237" s="22" t="s">
        <v>6</v>
      </c>
      <c r="D237" s="23" t="s">
        <v>255</v>
      </c>
      <c r="E237" s="23" t="s">
        <v>258</v>
      </c>
      <c r="F237" s="23"/>
      <c r="G237" s="24" t="n">
        <v>150.71</v>
      </c>
      <c r="H237" s="25" t="n">
        <v>0.1</v>
      </c>
      <c r="I237" s="26" t="n">
        <f aca="false">G237*(1+H237)</f>
        <v>165.781</v>
      </c>
      <c r="J237" s="22" t="s">
        <v>67</v>
      </c>
    </row>
    <row r="238" customFormat="false" ht="18" hidden="false" customHeight="true" outlineLevel="0" collapsed="false">
      <c r="A238" s="17" t="n">
        <v>221</v>
      </c>
      <c r="B238" s="18" t="s">
        <v>32</v>
      </c>
      <c r="C238" s="17" t="s">
        <v>6</v>
      </c>
      <c r="D238" s="18" t="s">
        <v>255</v>
      </c>
      <c r="E238" s="18" t="s">
        <v>274</v>
      </c>
      <c r="F238" s="18"/>
      <c r="G238" s="19" t="n">
        <v>64.3</v>
      </c>
      <c r="H238" s="20" t="n">
        <v>0.1</v>
      </c>
      <c r="I238" s="21" t="n">
        <f aca="false">G238*(1+H238)</f>
        <v>70.73</v>
      </c>
      <c r="J238" s="17" t="s">
        <v>67</v>
      </c>
    </row>
    <row r="239" customFormat="false" ht="18" hidden="false" customHeight="true" outlineLevel="0" collapsed="false">
      <c r="A239" s="22" t="n">
        <v>222</v>
      </c>
      <c r="B239" s="23" t="s">
        <v>32</v>
      </c>
      <c r="C239" s="22" t="s">
        <v>6</v>
      </c>
      <c r="D239" s="23" t="s">
        <v>287</v>
      </c>
      <c r="E239" s="23" t="s">
        <v>288</v>
      </c>
      <c r="F239" s="23"/>
      <c r="G239" s="24" t="n">
        <v>416.48</v>
      </c>
      <c r="H239" s="25" t="n">
        <v>0.1</v>
      </c>
      <c r="I239" s="26" t="n">
        <f aca="false">G239*(1+H239)</f>
        <v>458.128</v>
      </c>
      <c r="J239" s="22" t="s">
        <v>69</v>
      </c>
    </row>
    <row r="240" customFormat="false" ht="18" hidden="false" customHeight="true" outlineLevel="0" collapsed="false">
      <c r="A240" s="17" t="n">
        <v>223</v>
      </c>
      <c r="B240" s="18" t="s">
        <v>32</v>
      </c>
      <c r="C240" s="17" t="s">
        <v>6</v>
      </c>
      <c r="D240" s="18" t="s">
        <v>287</v>
      </c>
      <c r="E240" s="18" t="s">
        <v>289</v>
      </c>
      <c r="F240" s="18"/>
      <c r="G240" s="19" t="n">
        <v>138.96</v>
      </c>
      <c r="H240" s="20" t="n">
        <v>0.1</v>
      </c>
      <c r="I240" s="21" t="n">
        <f aca="false">G240*(1+H240)</f>
        <v>152.856</v>
      </c>
      <c r="J240" s="17" t="s">
        <v>69</v>
      </c>
    </row>
    <row r="241" customFormat="false" ht="18" hidden="false" customHeight="true" outlineLevel="0" collapsed="false">
      <c r="A241" s="22" t="n">
        <v>224</v>
      </c>
      <c r="B241" s="23" t="s">
        <v>32</v>
      </c>
      <c r="C241" s="22" t="s">
        <v>6</v>
      </c>
      <c r="D241" s="23" t="s">
        <v>287</v>
      </c>
      <c r="E241" s="23" t="s">
        <v>290</v>
      </c>
      <c r="F241" s="23"/>
      <c r="G241" s="24" t="n">
        <v>111.675</v>
      </c>
      <c r="H241" s="25" t="n">
        <v>0.1</v>
      </c>
      <c r="I241" s="26" t="n">
        <f aca="false">G241*(1+H241)</f>
        <v>122.8425</v>
      </c>
      <c r="J241" s="22" t="s">
        <v>69</v>
      </c>
    </row>
    <row r="242" customFormat="false" ht="18" hidden="false" customHeight="true" outlineLevel="0" collapsed="false">
      <c r="A242" s="17" t="n">
        <v>225</v>
      </c>
      <c r="B242" s="18" t="s">
        <v>32</v>
      </c>
      <c r="C242" s="17" t="s">
        <v>6</v>
      </c>
      <c r="D242" s="18" t="s">
        <v>287</v>
      </c>
      <c r="E242" s="18" t="s">
        <v>291</v>
      </c>
      <c r="F242" s="18"/>
      <c r="G242" s="19" t="n">
        <v>149.24</v>
      </c>
      <c r="H242" s="20" t="n">
        <v>0.1</v>
      </c>
      <c r="I242" s="21" t="n">
        <f aca="false">G242*(1+H242)</f>
        <v>164.164</v>
      </c>
      <c r="J242" s="17" t="s">
        <v>69</v>
      </c>
    </row>
    <row r="243" customFormat="false" ht="18" hidden="false" customHeight="true" outlineLevel="0" collapsed="false">
      <c r="A243" s="22" t="n">
        <v>226</v>
      </c>
      <c r="B243" s="23" t="s">
        <v>32</v>
      </c>
      <c r="C243" s="22" t="s">
        <v>6</v>
      </c>
      <c r="D243" s="23" t="s">
        <v>287</v>
      </c>
      <c r="E243" s="23" t="s">
        <v>292</v>
      </c>
      <c r="F243" s="23"/>
      <c r="G243" s="24" t="n">
        <v>21.72</v>
      </c>
      <c r="H243" s="25" t="n">
        <v>0.1</v>
      </c>
      <c r="I243" s="26" t="n">
        <f aca="false">G243*(1+H243)</f>
        <v>23.892</v>
      </c>
      <c r="J243" s="22" t="s">
        <v>69</v>
      </c>
    </row>
    <row r="244" customFormat="false" ht="18" hidden="false" customHeight="true" outlineLevel="0" collapsed="false">
      <c r="A244" s="17" t="n">
        <v>227</v>
      </c>
      <c r="B244" s="18" t="s">
        <v>32</v>
      </c>
      <c r="C244" s="17" t="s">
        <v>6</v>
      </c>
      <c r="D244" s="18" t="s">
        <v>287</v>
      </c>
      <c r="E244" s="18" t="s">
        <v>293</v>
      </c>
      <c r="F244" s="18"/>
      <c r="G244" s="19" t="n">
        <v>4401.17055</v>
      </c>
      <c r="H244" s="20" t="n">
        <v>0.1</v>
      </c>
      <c r="I244" s="21" t="n">
        <f aca="false">G244*(1+H244)</f>
        <v>4841.287605</v>
      </c>
      <c r="J244" s="17" t="s">
        <v>69</v>
      </c>
    </row>
    <row r="245" customFormat="false" ht="18" hidden="false" customHeight="true" outlineLevel="0" collapsed="false">
      <c r="A245" s="22" t="n">
        <v>228</v>
      </c>
      <c r="B245" s="23" t="s">
        <v>32</v>
      </c>
      <c r="C245" s="22" t="s">
        <v>6</v>
      </c>
      <c r="D245" s="23" t="s">
        <v>287</v>
      </c>
      <c r="E245" s="23" t="s">
        <v>294</v>
      </c>
      <c r="F245" s="23"/>
      <c r="G245" s="24" t="n">
        <v>4401.17055</v>
      </c>
      <c r="H245" s="25" t="n">
        <v>0.1</v>
      </c>
      <c r="I245" s="26" t="n">
        <f aca="false">G245*(1+H245)</f>
        <v>4841.287605</v>
      </c>
      <c r="J245" s="22" t="s">
        <v>69</v>
      </c>
    </row>
    <row r="246" customFormat="false" ht="18" hidden="false" customHeight="true" outlineLevel="0" collapsed="false">
      <c r="A246" s="17" t="n">
        <v>229</v>
      </c>
      <c r="B246" s="18" t="s">
        <v>32</v>
      </c>
      <c r="C246" s="17" t="s">
        <v>6</v>
      </c>
      <c r="D246" s="18" t="s">
        <v>287</v>
      </c>
      <c r="E246" s="18" t="s">
        <v>295</v>
      </c>
      <c r="F246" s="18"/>
      <c r="G246" s="19" t="n">
        <v>776.7</v>
      </c>
      <c r="H246" s="20" t="n">
        <v>0.1</v>
      </c>
      <c r="I246" s="21" t="n">
        <f aca="false">G246*(1+H246)</f>
        <v>854.37</v>
      </c>
      <c r="J246" s="17" t="s">
        <v>67</v>
      </c>
    </row>
    <row r="247" customFormat="false" ht="18" hidden="false" customHeight="true" outlineLevel="0" collapsed="false">
      <c r="A247" s="22" t="n">
        <v>230</v>
      </c>
      <c r="B247" s="23" t="s">
        <v>32</v>
      </c>
      <c r="C247" s="22" t="s">
        <v>6</v>
      </c>
      <c r="D247" s="23" t="s">
        <v>287</v>
      </c>
      <c r="E247" s="23" t="s">
        <v>296</v>
      </c>
      <c r="F247" s="23" t="s">
        <v>297</v>
      </c>
      <c r="G247" s="24" t="n">
        <v>36314.68</v>
      </c>
      <c r="H247" s="25" t="n">
        <v>0.1</v>
      </c>
      <c r="I247" s="26" t="n">
        <f aca="false">G247*(1+H247)</f>
        <v>39946.148</v>
      </c>
      <c r="J247" s="22" t="s">
        <v>69</v>
      </c>
    </row>
    <row r="248" customFormat="false" ht="18" hidden="false" customHeight="true" outlineLevel="0" collapsed="false">
      <c r="A248" s="17" t="n">
        <v>231</v>
      </c>
      <c r="B248" s="18" t="s">
        <v>32</v>
      </c>
      <c r="C248" s="17" t="s">
        <v>6</v>
      </c>
      <c r="D248" s="18" t="s">
        <v>287</v>
      </c>
      <c r="E248" s="18" t="s">
        <v>298</v>
      </c>
      <c r="F248" s="18"/>
      <c r="G248" s="28" t="n">
        <v>4442</v>
      </c>
      <c r="H248" s="20" t="n">
        <v>0.1</v>
      </c>
      <c r="I248" s="21" t="n">
        <f aca="false">G248*(1+H248)</f>
        <v>4886.2</v>
      </c>
      <c r="J248" s="17" t="s">
        <v>69</v>
      </c>
    </row>
    <row r="249" customFormat="false" ht="27" hidden="false" customHeight="true" outlineLevel="0" collapsed="false">
      <c r="A249" s="22" t="n">
        <v>232</v>
      </c>
      <c r="B249" s="23" t="s">
        <v>32</v>
      </c>
      <c r="C249" s="22" t="s">
        <v>6</v>
      </c>
      <c r="D249" s="23" t="s">
        <v>287</v>
      </c>
      <c r="E249" s="23" t="s">
        <v>299</v>
      </c>
      <c r="F249" s="23" t="s">
        <v>300</v>
      </c>
      <c r="G249" s="24" t="n">
        <v>1885.04</v>
      </c>
      <c r="H249" s="25" t="n">
        <v>0.1</v>
      </c>
      <c r="I249" s="26" t="n">
        <f aca="false">G249*(1+H249)</f>
        <v>2073.544</v>
      </c>
      <c r="J249" s="22" t="s">
        <v>69</v>
      </c>
    </row>
    <row r="250" customFormat="false" ht="18" hidden="false" customHeight="true" outlineLevel="0" collapsed="false">
      <c r="A250" s="17" t="n">
        <v>233</v>
      </c>
      <c r="B250" s="18" t="s">
        <v>32</v>
      </c>
      <c r="C250" s="17" t="s">
        <v>6</v>
      </c>
      <c r="D250" s="18" t="s">
        <v>301</v>
      </c>
      <c r="E250" s="18" t="s">
        <v>302</v>
      </c>
      <c r="F250" s="18" t="s">
        <v>303</v>
      </c>
      <c r="G250" s="28" t="n">
        <v>16733</v>
      </c>
      <c r="H250" s="20" t="n">
        <v>0.1</v>
      </c>
      <c r="I250" s="21" t="n">
        <f aca="false">G250*(1+H250)</f>
        <v>18406.3</v>
      </c>
      <c r="J250" s="17" t="s">
        <v>69</v>
      </c>
    </row>
    <row r="251" customFormat="false" ht="18" hidden="false" customHeight="true" outlineLevel="0" collapsed="false">
      <c r="A251" s="22" t="n">
        <v>234</v>
      </c>
      <c r="B251" s="23" t="s">
        <v>32</v>
      </c>
      <c r="C251" s="22" t="s">
        <v>6</v>
      </c>
      <c r="D251" s="23" t="s">
        <v>301</v>
      </c>
      <c r="E251" s="23" t="s">
        <v>304</v>
      </c>
      <c r="F251" s="23" t="s">
        <v>305</v>
      </c>
      <c r="G251" s="27" t="n">
        <v>15336</v>
      </c>
      <c r="H251" s="25" t="n">
        <v>0.1</v>
      </c>
      <c r="I251" s="26" t="n">
        <f aca="false">G251*(1+H251)</f>
        <v>16869.6</v>
      </c>
      <c r="J251" s="22" t="s">
        <v>69</v>
      </c>
    </row>
    <row r="252" customFormat="false" ht="18" hidden="false" customHeight="true" outlineLevel="0" collapsed="false">
      <c r="A252" s="17" t="n">
        <v>235</v>
      </c>
      <c r="B252" s="18" t="s">
        <v>32</v>
      </c>
      <c r="C252" s="17" t="s">
        <v>6</v>
      </c>
      <c r="D252" s="18" t="s">
        <v>301</v>
      </c>
      <c r="E252" s="18" t="s">
        <v>306</v>
      </c>
      <c r="F252" s="18" t="s">
        <v>305</v>
      </c>
      <c r="G252" s="19" t="n">
        <v>2468.9</v>
      </c>
      <c r="H252" s="20" t="n">
        <v>0.1</v>
      </c>
      <c r="I252" s="21" t="n">
        <f aca="false">G252*(1+H252)</f>
        <v>2715.79</v>
      </c>
      <c r="J252" s="17" t="s">
        <v>69</v>
      </c>
    </row>
    <row r="253" customFormat="false" ht="27" hidden="false" customHeight="true" outlineLevel="0" collapsed="false">
      <c r="A253" s="22" t="n">
        <v>236</v>
      </c>
      <c r="B253" s="23" t="s">
        <v>32</v>
      </c>
      <c r="C253" s="22" t="s">
        <v>6</v>
      </c>
      <c r="D253" s="23" t="s">
        <v>301</v>
      </c>
      <c r="E253" s="23" t="s">
        <v>307</v>
      </c>
      <c r="F253" s="23" t="s">
        <v>308</v>
      </c>
      <c r="G253" s="27" t="n">
        <v>1182</v>
      </c>
      <c r="H253" s="25" t="n">
        <v>0.1</v>
      </c>
      <c r="I253" s="26" t="n">
        <f aca="false">G253*(1+H253)</f>
        <v>1300.2</v>
      </c>
      <c r="J253" s="22" t="s">
        <v>69</v>
      </c>
    </row>
    <row r="254" customFormat="false" ht="18" hidden="false" customHeight="true" outlineLevel="0" collapsed="false">
      <c r="A254" s="17" t="n">
        <v>237</v>
      </c>
      <c r="B254" s="18" t="s">
        <v>32</v>
      </c>
      <c r="C254" s="17" t="s">
        <v>6</v>
      </c>
      <c r="D254" s="18" t="s">
        <v>301</v>
      </c>
      <c r="E254" s="18" t="s">
        <v>309</v>
      </c>
      <c r="F254" s="18"/>
      <c r="G254" s="19" t="n">
        <v>939.97</v>
      </c>
      <c r="H254" s="20" t="n">
        <v>0.1</v>
      </c>
      <c r="I254" s="21" t="n">
        <f aca="false">G254*(1+H254)</f>
        <v>1033.967</v>
      </c>
      <c r="J254" s="17" t="s">
        <v>69</v>
      </c>
    </row>
    <row r="255" customFormat="false" ht="18" hidden="false" customHeight="true" outlineLevel="0" collapsed="false">
      <c r="A255" s="22" t="n">
        <v>238</v>
      </c>
      <c r="B255" s="23" t="s">
        <v>32</v>
      </c>
      <c r="C255" s="22" t="s">
        <v>6</v>
      </c>
      <c r="D255" s="23" t="s">
        <v>301</v>
      </c>
      <c r="E255" s="23" t="s">
        <v>310</v>
      </c>
      <c r="F255" s="23"/>
      <c r="G255" s="24" t="n">
        <v>1921.7</v>
      </c>
      <c r="H255" s="25" t="n">
        <v>0.1</v>
      </c>
      <c r="I255" s="26" t="n">
        <f aca="false">G255*(1+H255)</f>
        <v>2113.87</v>
      </c>
      <c r="J255" s="22" t="s">
        <v>69</v>
      </c>
    </row>
    <row r="256" customFormat="false" ht="18" hidden="false" customHeight="true" outlineLevel="0" collapsed="false">
      <c r="A256" s="17" t="n">
        <v>239</v>
      </c>
      <c r="B256" s="18" t="s">
        <v>32</v>
      </c>
      <c r="C256" s="17" t="s">
        <v>6</v>
      </c>
      <c r="D256" s="18" t="s">
        <v>301</v>
      </c>
      <c r="E256" s="18" t="s">
        <v>311</v>
      </c>
      <c r="F256" s="18" t="s">
        <v>312</v>
      </c>
      <c r="G256" s="19" t="n">
        <v>1577.4</v>
      </c>
      <c r="H256" s="20" t="n">
        <v>0.1</v>
      </c>
      <c r="I256" s="21" t="n">
        <f aca="false">G256*(1+H256)</f>
        <v>1735.14</v>
      </c>
      <c r="J256" s="17" t="s">
        <v>69</v>
      </c>
    </row>
    <row r="257" customFormat="false" ht="27" hidden="false" customHeight="true" outlineLevel="0" collapsed="false">
      <c r="A257" s="22" t="n">
        <v>240</v>
      </c>
      <c r="B257" s="23" t="s">
        <v>32</v>
      </c>
      <c r="C257" s="22" t="s">
        <v>6</v>
      </c>
      <c r="D257" s="23" t="s">
        <v>301</v>
      </c>
      <c r="E257" s="23" t="s">
        <v>313</v>
      </c>
      <c r="F257" s="23" t="s">
        <v>314</v>
      </c>
      <c r="G257" s="24" t="n">
        <v>549.83</v>
      </c>
      <c r="H257" s="25" t="n">
        <v>0.1</v>
      </c>
      <c r="I257" s="26" t="n">
        <f aca="false">G257*(1+H257)</f>
        <v>604.813</v>
      </c>
      <c r="J257" s="22" t="s">
        <v>69</v>
      </c>
    </row>
    <row r="258" customFormat="false" ht="27" hidden="false" customHeight="true" outlineLevel="0" collapsed="false">
      <c r="A258" s="17" t="n">
        <v>241</v>
      </c>
      <c r="B258" s="18" t="s">
        <v>32</v>
      </c>
      <c r="C258" s="17" t="s">
        <v>6</v>
      </c>
      <c r="D258" s="18" t="s">
        <v>301</v>
      </c>
      <c r="E258" s="18" t="s">
        <v>315</v>
      </c>
      <c r="F258" s="18" t="s">
        <v>316</v>
      </c>
      <c r="G258" s="28" t="n">
        <v>3952</v>
      </c>
      <c r="H258" s="20" t="n">
        <v>0.1</v>
      </c>
      <c r="I258" s="21" t="n">
        <f aca="false">G258*(1+H258)</f>
        <v>4347.2</v>
      </c>
      <c r="J258" s="17" t="s">
        <v>69</v>
      </c>
    </row>
    <row r="259" customFormat="false" ht="27" hidden="false" customHeight="true" outlineLevel="0" collapsed="false">
      <c r="A259" s="22" t="n">
        <v>242</v>
      </c>
      <c r="B259" s="23" t="s">
        <v>32</v>
      </c>
      <c r="C259" s="22" t="s">
        <v>6</v>
      </c>
      <c r="D259" s="23" t="s">
        <v>301</v>
      </c>
      <c r="E259" s="23" t="s">
        <v>317</v>
      </c>
      <c r="F259" s="23" t="s">
        <v>318</v>
      </c>
      <c r="G259" s="24" t="n">
        <v>655.9</v>
      </c>
      <c r="H259" s="25" t="n">
        <v>0.1</v>
      </c>
      <c r="I259" s="26" t="n">
        <f aca="false">G259*(1+H259)</f>
        <v>721.49</v>
      </c>
      <c r="J259" s="22" t="s">
        <v>69</v>
      </c>
    </row>
    <row r="260" customFormat="false" ht="18" hidden="false" customHeight="true" outlineLevel="0" collapsed="false">
      <c r="A260" s="17" t="n">
        <v>243</v>
      </c>
      <c r="B260" s="18" t="s">
        <v>32</v>
      </c>
      <c r="C260" s="17" t="s">
        <v>6</v>
      </c>
      <c r="D260" s="18" t="s">
        <v>301</v>
      </c>
      <c r="E260" s="18" t="s">
        <v>319</v>
      </c>
      <c r="F260" s="18"/>
      <c r="G260" s="28" t="n">
        <v>6736</v>
      </c>
      <c r="H260" s="20" t="n">
        <v>0.1</v>
      </c>
      <c r="I260" s="21" t="n">
        <f aca="false">G260*(1+H260)</f>
        <v>7409.6</v>
      </c>
      <c r="J260" s="17" t="s">
        <v>69</v>
      </c>
    </row>
    <row r="261" customFormat="false" ht="27" hidden="false" customHeight="true" outlineLevel="0" collapsed="false">
      <c r="A261" s="22" t="n">
        <v>244</v>
      </c>
      <c r="B261" s="23" t="s">
        <v>32</v>
      </c>
      <c r="C261" s="22" t="s">
        <v>6</v>
      </c>
      <c r="D261" s="23" t="s">
        <v>301</v>
      </c>
      <c r="E261" s="23" t="s">
        <v>320</v>
      </c>
      <c r="F261" s="23"/>
      <c r="G261" s="27" t="n">
        <v>10344</v>
      </c>
      <c r="H261" s="25" t="n">
        <v>0.1</v>
      </c>
      <c r="I261" s="26" t="n">
        <f aca="false">G261*(1+H261)</f>
        <v>11378.4</v>
      </c>
      <c r="J261" s="22" t="s">
        <v>67</v>
      </c>
    </row>
    <row r="262" customFormat="false" ht="18" hidden="false" customHeight="true" outlineLevel="0" collapsed="false">
      <c r="A262" s="17" t="n">
        <v>245</v>
      </c>
      <c r="B262" s="18" t="s">
        <v>32</v>
      </c>
      <c r="C262" s="17" t="s">
        <v>6</v>
      </c>
      <c r="D262" s="18" t="s">
        <v>301</v>
      </c>
      <c r="E262" s="18" t="s">
        <v>321</v>
      </c>
      <c r="F262" s="18"/>
      <c r="G262" s="28" t="n">
        <v>2275</v>
      </c>
      <c r="H262" s="20" t="n">
        <v>0.1</v>
      </c>
      <c r="I262" s="21" t="n">
        <f aca="false">G262*(1+H262)</f>
        <v>2502.5</v>
      </c>
      <c r="J262" s="17" t="s">
        <v>67</v>
      </c>
    </row>
    <row r="263" customFormat="false" ht="18" hidden="false" customHeight="true" outlineLevel="0" collapsed="false">
      <c r="A263" s="22" t="n">
        <v>246</v>
      </c>
      <c r="B263" s="23" t="s">
        <v>32</v>
      </c>
      <c r="C263" s="22" t="s">
        <v>6</v>
      </c>
      <c r="D263" s="23" t="s">
        <v>322</v>
      </c>
      <c r="E263" s="23" t="s">
        <v>323</v>
      </c>
      <c r="F263" s="23" t="s">
        <v>312</v>
      </c>
      <c r="G263" s="27" t="n">
        <v>1700</v>
      </c>
      <c r="H263" s="25" t="n">
        <v>0.1</v>
      </c>
      <c r="I263" s="26" t="n">
        <f aca="false">G263*(1+H263)</f>
        <v>1870</v>
      </c>
      <c r="J263" s="22" t="s">
        <v>69</v>
      </c>
    </row>
    <row r="264" customFormat="false" ht="27" hidden="false" customHeight="true" outlineLevel="0" collapsed="false">
      <c r="A264" s="17" t="n">
        <v>247</v>
      </c>
      <c r="B264" s="18" t="s">
        <v>32</v>
      </c>
      <c r="C264" s="17" t="s">
        <v>6</v>
      </c>
      <c r="D264" s="18" t="s">
        <v>322</v>
      </c>
      <c r="E264" s="18" t="s">
        <v>324</v>
      </c>
      <c r="F264" s="18" t="s">
        <v>325</v>
      </c>
      <c r="G264" s="19" t="n">
        <v>627.38</v>
      </c>
      <c r="H264" s="20" t="n">
        <v>0.1</v>
      </c>
      <c r="I264" s="21" t="n">
        <f aca="false">G264*(1+H264)</f>
        <v>690.118</v>
      </c>
      <c r="J264" s="17" t="s">
        <v>69</v>
      </c>
    </row>
    <row r="265" customFormat="false" ht="18" hidden="false" customHeight="true" outlineLevel="0" collapsed="false">
      <c r="A265" s="22" t="n">
        <v>248</v>
      </c>
      <c r="B265" s="23" t="s">
        <v>32</v>
      </c>
      <c r="C265" s="22" t="s">
        <v>6</v>
      </c>
      <c r="D265" s="23" t="s">
        <v>322</v>
      </c>
      <c r="E265" s="23" t="s">
        <v>326</v>
      </c>
      <c r="F265" s="23"/>
      <c r="G265" s="24" t="n">
        <v>18.07</v>
      </c>
      <c r="H265" s="25" t="n">
        <v>0.1</v>
      </c>
      <c r="I265" s="26" t="n">
        <f aca="false">G265*(1+H265)</f>
        <v>19.877</v>
      </c>
      <c r="J265" s="22" t="s">
        <v>67</v>
      </c>
    </row>
    <row r="266" customFormat="false" ht="18" hidden="false" customHeight="true" outlineLevel="0" collapsed="false">
      <c r="A266" s="17" t="n">
        <v>249</v>
      </c>
      <c r="B266" s="18" t="s">
        <v>32</v>
      </c>
      <c r="C266" s="17" t="s">
        <v>6</v>
      </c>
      <c r="D266" s="18" t="s">
        <v>322</v>
      </c>
      <c r="E266" s="18" t="s">
        <v>327</v>
      </c>
      <c r="F266" s="18"/>
      <c r="G266" s="19" t="n">
        <v>361.84</v>
      </c>
      <c r="H266" s="20" t="n">
        <v>0.1</v>
      </c>
      <c r="I266" s="21" t="n">
        <f aca="false">G266*(1+H266)</f>
        <v>398.024</v>
      </c>
      <c r="J266" s="17" t="s">
        <v>69</v>
      </c>
    </row>
    <row r="267" customFormat="false" ht="18" hidden="false" customHeight="true" outlineLevel="0" collapsed="false">
      <c r="A267" s="22" t="n">
        <v>250</v>
      </c>
      <c r="B267" s="23" t="s">
        <v>32</v>
      </c>
      <c r="C267" s="22" t="s">
        <v>6</v>
      </c>
      <c r="D267" s="23" t="s">
        <v>322</v>
      </c>
      <c r="E267" s="23" t="s">
        <v>328</v>
      </c>
      <c r="F267" s="23"/>
      <c r="G267" s="24" t="n">
        <v>261.29</v>
      </c>
      <c r="H267" s="25" t="n">
        <v>0.1</v>
      </c>
      <c r="I267" s="26" t="n">
        <f aca="false">G267*(1+H267)</f>
        <v>287.419</v>
      </c>
      <c r="J267" s="22" t="s">
        <v>69</v>
      </c>
    </row>
    <row r="268" customFormat="false" ht="27" hidden="false" customHeight="true" outlineLevel="0" collapsed="false">
      <c r="A268" s="17" t="n">
        <v>251</v>
      </c>
      <c r="B268" s="18" t="s">
        <v>32</v>
      </c>
      <c r="C268" s="17" t="s">
        <v>6</v>
      </c>
      <c r="D268" s="18" t="s">
        <v>322</v>
      </c>
      <c r="E268" s="18" t="s">
        <v>329</v>
      </c>
      <c r="F268" s="18" t="s">
        <v>330</v>
      </c>
      <c r="G268" s="19" t="n">
        <v>1523.9</v>
      </c>
      <c r="H268" s="20" t="n">
        <v>0</v>
      </c>
      <c r="I268" s="21" t="n">
        <f aca="false">G268*(1+H268)</f>
        <v>1523.9</v>
      </c>
      <c r="J268" s="17" t="s">
        <v>67</v>
      </c>
    </row>
    <row r="269" customFormat="false" ht="18" hidden="false" customHeight="true" outlineLevel="0" collapsed="false">
      <c r="A269" s="22" t="n">
        <v>252</v>
      </c>
      <c r="B269" s="23" t="s">
        <v>32</v>
      </c>
      <c r="C269" s="22" t="s">
        <v>6</v>
      </c>
      <c r="D269" s="23" t="s">
        <v>331</v>
      </c>
      <c r="E269" s="23" t="s">
        <v>332</v>
      </c>
      <c r="F269" s="23"/>
      <c r="G269" s="24" t="n">
        <v>15750.7</v>
      </c>
      <c r="H269" s="25" t="n">
        <v>0.1</v>
      </c>
      <c r="I269" s="26" t="n">
        <f aca="false">G269*(1+H269)</f>
        <v>17325.77</v>
      </c>
      <c r="J269" s="22" t="s">
        <v>69</v>
      </c>
    </row>
    <row r="270" customFormat="false" ht="18" hidden="false" customHeight="true" outlineLevel="0" collapsed="false">
      <c r="A270" s="17" t="n">
        <v>253</v>
      </c>
      <c r="B270" s="18" t="s">
        <v>32</v>
      </c>
      <c r="C270" s="17" t="s">
        <v>6</v>
      </c>
      <c r="D270" s="18" t="s">
        <v>331</v>
      </c>
      <c r="E270" s="18" t="s">
        <v>333</v>
      </c>
      <c r="F270" s="18"/>
      <c r="G270" s="19" t="n">
        <v>4475.08</v>
      </c>
      <c r="H270" s="20" t="n">
        <v>0.1</v>
      </c>
      <c r="I270" s="21" t="n">
        <f aca="false">G270*(1+H270)</f>
        <v>4922.588</v>
      </c>
      <c r="J270" s="17" t="s">
        <v>69</v>
      </c>
    </row>
    <row r="271" customFormat="false" ht="18" hidden="false" customHeight="true" outlineLevel="0" collapsed="false">
      <c r="A271" s="22" t="n">
        <v>254</v>
      </c>
      <c r="B271" s="23" t="s">
        <v>32</v>
      </c>
      <c r="C271" s="22" t="s">
        <v>6</v>
      </c>
      <c r="D271" s="23" t="s">
        <v>331</v>
      </c>
      <c r="E271" s="23" t="s">
        <v>334</v>
      </c>
      <c r="F271" s="23"/>
      <c r="G271" s="24" t="n">
        <v>486.77</v>
      </c>
      <c r="H271" s="25" t="n">
        <v>0.1</v>
      </c>
      <c r="I271" s="26" t="n">
        <f aca="false">G271*(1+H271)</f>
        <v>535.447</v>
      </c>
      <c r="J271" s="22" t="s">
        <v>67</v>
      </c>
    </row>
    <row r="272" customFormat="false" ht="18" hidden="false" customHeight="true" outlineLevel="0" collapsed="false">
      <c r="A272" s="17" t="n">
        <v>255</v>
      </c>
      <c r="B272" s="18" t="s">
        <v>32</v>
      </c>
      <c r="C272" s="17" t="s">
        <v>6</v>
      </c>
      <c r="D272" s="18" t="s">
        <v>331</v>
      </c>
      <c r="E272" s="18" t="s">
        <v>335</v>
      </c>
      <c r="F272" s="18"/>
      <c r="G272" s="19" t="n">
        <v>57.02</v>
      </c>
      <c r="H272" s="20" t="n">
        <v>0.1</v>
      </c>
      <c r="I272" s="21" t="n">
        <f aca="false">G272*(1+H272)</f>
        <v>62.722</v>
      </c>
      <c r="J272" s="17" t="s">
        <v>69</v>
      </c>
    </row>
    <row r="273" customFormat="false" ht="18" hidden="false" customHeight="true" outlineLevel="0" collapsed="false">
      <c r="A273" s="22" t="n">
        <v>256</v>
      </c>
      <c r="B273" s="23" t="s">
        <v>32</v>
      </c>
      <c r="C273" s="22" t="s">
        <v>6</v>
      </c>
      <c r="D273" s="23" t="s">
        <v>331</v>
      </c>
      <c r="E273" s="23" t="s">
        <v>226</v>
      </c>
      <c r="F273" s="23"/>
      <c r="G273" s="27" t="n">
        <v>30507</v>
      </c>
      <c r="H273" s="25" t="n">
        <v>0.1</v>
      </c>
      <c r="I273" s="26" t="n">
        <f aca="false">G273*(1+H273)</f>
        <v>33557.7</v>
      </c>
      <c r="J273" s="22" t="s">
        <v>69</v>
      </c>
    </row>
    <row r="274" customFormat="false" ht="18" hidden="false" customHeight="true" outlineLevel="0" collapsed="false">
      <c r="A274" s="17" t="n">
        <v>257</v>
      </c>
      <c r="B274" s="18" t="s">
        <v>32</v>
      </c>
      <c r="C274" s="17" t="s">
        <v>6</v>
      </c>
      <c r="D274" s="18" t="s">
        <v>336</v>
      </c>
      <c r="E274" s="18" t="s">
        <v>337</v>
      </c>
      <c r="F274" s="18"/>
      <c r="G274" s="28" t="n">
        <v>7167</v>
      </c>
      <c r="H274" s="20" t="n">
        <v>0.1</v>
      </c>
      <c r="I274" s="21" t="n">
        <f aca="false">G274*(1+H274)</f>
        <v>7883.7</v>
      </c>
      <c r="J274" s="17" t="s">
        <v>69</v>
      </c>
    </row>
    <row r="275" customFormat="false" ht="18" hidden="false" customHeight="true" outlineLevel="0" collapsed="false">
      <c r="A275" s="22" t="n">
        <v>258</v>
      </c>
      <c r="B275" s="23" t="s">
        <v>32</v>
      </c>
      <c r="C275" s="22" t="s">
        <v>6</v>
      </c>
      <c r="D275" s="23" t="s">
        <v>336</v>
      </c>
      <c r="E275" s="23" t="s">
        <v>338</v>
      </c>
      <c r="F275" s="23"/>
      <c r="G275" s="24" t="n">
        <v>3005.5</v>
      </c>
      <c r="H275" s="25" t="n">
        <v>0.1</v>
      </c>
      <c r="I275" s="26" t="n">
        <f aca="false">G275*(1+H275)</f>
        <v>3306.05</v>
      </c>
      <c r="J275" s="22" t="s">
        <v>69</v>
      </c>
    </row>
    <row r="276" customFormat="false" ht="18" hidden="false" customHeight="true" outlineLevel="0" collapsed="false">
      <c r="A276" s="17" t="n">
        <v>259</v>
      </c>
      <c r="B276" s="18" t="s">
        <v>32</v>
      </c>
      <c r="C276" s="17" t="s">
        <v>6</v>
      </c>
      <c r="D276" s="18" t="s">
        <v>336</v>
      </c>
      <c r="E276" s="18" t="s">
        <v>339</v>
      </c>
      <c r="F276" s="18"/>
      <c r="G276" s="28" t="n">
        <v>168053</v>
      </c>
      <c r="H276" s="20" t="n">
        <v>0.1</v>
      </c>
      <c r="I276" s="21" t="n">
        <f aca="false">G276*(1+H276)</f>
        <v>184858.3</v>
      </c>
      <c r="J276" s="17" t="s">
        <v>69</v>
      </c>
    </row>
    <row r="277" customFormat="false" ht="18" hidden="false" customHeight="true" outlineLevel="0" collapsed="false">
      <c r="A277" s="22" t="n">
        <v>260</v>
      </c>
      <c r="B277" s="23" t="s">
        <v>32</v>
      </c>
      <c r="C277" s="22" t="s">
        <v>6</v>
      </c>
      <c r="D277" s="23" t="s">
        <v>336</v>
      </c>
      <c r="E277" s="23" t="s">
        <v>340</v>
      </c>
      <c r="F277" s="23"/>
      <c r="G277" s="27" t="n">
        <v>220</v>
      </c>
      <c r="H277" s="25" t="n">
        <v>0</v>
      </c>
      <c r="I277" s="26" t="n">
        <f aca="false">G277*(1+H277)</f>
        <v>220</v>
      </c>
      <c r="J277" s="22" t="s">
        <v>72</v>
      </c>
    </row>
    <row r="278" customFormat="false" ht="18" hidden="false" customHeight="true" outlineLevel="0" collapsed="false">
      <c r="A278" s="17" t="n">
        <v>261</v>
      </c>
      <c r="B278" s="18" t="s">
        <v>32</v>
      </c>
      <c r="C278" s="17" t="s">
        <v>6</v>
      </c>
      <c r="D278" s="18" t="s">
        <v>336</v>
      </c>
      <c r="E278" s="18" t="s">
        <v>341</v>
      </c>
      <c r="F278" s="18"/>
      <c r="G278" s="28" t="n">
        <v>7480</v>
      </c>
      <c r="H278" s="20" t="n">
        <v>0.1</v>
      </c>
      <c r="I278" s="21" t="n">
        <f aca="false">G278*(1+H278)</f>
        <v>8228</v>
      </c>
      <c r="J278" s="17" t="s">
        <v>67</v>
      </c>
    </row>
    <row r="279" customFormat="false" ht="19.5" hidden="false" customHeight="true" outlineLevel="0" collapsed="false">
      <c r="A279" s="16" t="s">
        <v>342</v>
      </c>
      <c r="B279" s="16"/>
      <c r="C279" s="16"/>
      <c r="D279" s="16"/>
      <c r="E279" s="16"/>
      <c r="F279" s="16"/>
      <c r="G279" s="16"/>
      <c r="H279" s="16"/>
      <c r="I279" s="16"/>
      <c r="J279" s="16"/>
    </row>
    <row r="280" customFormat="false" ht="18" hidden="false" customHeight="true" outlineLevel="0" collapsed="false">
      <c r="A280" s="22" t="n">
        <v>262</v>
      </c>
      <c r="B280" s="23" t="s">
        <v>34</v>
      </c>
      <c r="C280" s="22" t="s">
        <v>6</v>
      </c>
      <c r="D280" s="23" t="s">
        <v>343</v>
      </c>
      <c r="E280" s="23" t="s">
        <v>344</v>
      </c>
      <c r="F280" s="23"/>
      <c r="G280" s="27" t="n">
        <v>120</v>
      </c>
      <c r="H280" s="25" t="n">
        <v>0</v>
      </c>
      <c r="I280" s="26" t="n">
        <f aca="false">G280*(1+H280)</f>
        <v>120</v>
      </c>
      <c r="J280" s="22" t="s">
        <v>72</v>
      </c>
    </row>
    <row r="281" customFormat="false" ht="18" hidden="false" customHeight="true" outlineLevel="0" collapsed="false">
      <c r="A281" s="17" t="n">
        <v>263</v>
      </c>
      <c r="B281" s="18" t="s">
        <v>34</v>
      </c>
      <c r="C281" s="17" t="s">
        <v>6</v>
      </c>
      <c r="D281" s="18" t="s">
        <v>343</v>
      </c>
      <c r="E281" s="18" t="s">
        <v>345</v>
      </c>
      <c r="F281" s="18"/>
      <c r="G281" s="28" t="n">
        <v>17</v>
      </c>
      <c r="H281" s="20" t="n">
        <v>0</v>
      </c>
      <c r="I281" s="21" t="n">
        <f aca="false">G281*(1+H281)</f>
        <v>17</v>
      </c>
      <c r="J281" s="17" t="s">
        <v>72</v>
      </c>
    </row>
    <row r="282" customFormat="false" ht="18" hidden="false" customHeight="true" outlineLevel="0" collapsed="false">
      <c r="A282" s="22" t="n">
        <v>264</v>
      </c>
      <c r="B282" s="23" t="s">
        <v>34</v>
      </c>
      <c r="C282" s="22" t="s">
        <v>6</v>
      </c>
      <c r="D282" s="23" t="s">
        <v>343</v>
      </c>
      <c r="E282" s="23" t="s">
        <v>346</v>
      </c>
      <c r="F282" s="23"/>
      <c r="G282" s="27" t="n">
        <v>4</v>
      </c>
      <c r="H282" s="25" t="n">
        <v>0</v>
      </c>
      <c r="I282" s="26" t="n">
        <f aca="false">G282*(1+H282)</f>
        <v>4</v>
      </c>
      <c r="J282" s="22" t="s">
        <v>72</v>
      </c>
    </row>
    <row r="283" customFormat="false" ht="18" hidden="false" customHeight="true" outlineLevel="0" collapsed="false">
      <c r="A283" s="17" t="n">
        <v>265</v>
      </c>
      <c r="B283" s="18" t="s">
        <v>34</v>
      </c>
      <c r="C283" s="17" t="s">
        <v>6</v>
      </c>
      <c r="D283" s="18" t="s">
        <v>343</v>
      </c>
      <c r="E283" s="18" t="s">
        <v>347</v>
      </c>
      <c r="F283" s="18"/>
      <c r="G283" s="28" t="n">
        <v>18</v>
      </c>
      <c r="H283" s="20" t="n">
        <v>0</v>
      </c>
      <c r="I283" s="21" t="n">
        <f aca="false">G283*(1+H283)</f>
        <v>18</v>
      </c>
      <c r="J283" s="17" t="s">
        <v>72</v>
      </c>
    </row>
    <row r="284" customFormat="false" ht="18" hidden="false" customHeight="true" outlineLevel="0" collapsed="false">
      <c r="A284" s="22" t="n">
        <v>266</v>
      </c>
      <c r="B284" s="23" t="s">
        <v>34</v>
      </c>
      <c r="C284" s="22" t="s">
        <v>6</v>
      </c>
      <c r="D284" s="23" t="s">
        <v>343</v>
      </c>
      <c r="E284" s="23" t="s">
        <v>348</v>
      </c>
      <c r="F284" s="23"/>
      <c r="G284" s="27" t="n">
        <v>9</v>
      </c>
      <c r="H284" s="25" t="n">
        <v>0</v>
      </c>
      <c r="I284" s="26" t="n">
        <f aca="false">G284*(1+H284)</f>
        <v>9</v>
      </c>
      <c r="J284" s="22" t="s">
        <v>72</v>
      </c>
    </row>
    <row r="285" customFormat="false" ht="18" hidden="false" customHeight="true" outlineLevel="0" collapsed="false">
      <c r="A285" s="17" t="n">
        <v>267</v>
      </c>
      <c r="B285" s="18" t="s">
        <v>34</v>
      </c>
      <c r="C285" s="17" t="s">
        <v>6</v>
      </c>
      <c r="D285" s="18" t="s">
        <v>343</v>
      </c>
      <c r="E285" s="18" t="s">
        <v>349</v>
      </c>
      <c r="F285" s="18"/>
      <c r="G285" s="28" t="n">
        <v>19</v>
      </c>
      <c r="H285" s="20" t="n">
        <v>0</v>
      </c>
      <c r="I285" s="21" t="n">
        <f aca="false">G285*(1+H285)</f>
        <v>19</v>
      </c>
      <c r="J285" s="17" t="s">
        <v>72</v>
      </c>
    </row>
    <row r="286" customFormat="false" ht="27" hidden="false" customHeight="true" outlineLevel="0" collapsed="false">
      <c r="A286" s="22" t="n">
        <v>268</v>
      </c>
      <c r="B286" s="23" t="s">
        <v>34</v>
      </c>
      <c r="C286" s="22" t="s">
        <v>6</v>
      </c>
      <c r="D286" s="23" t="s">
        <v>343</v>
      </c>
      <c r="E286" s="23" t="s">
        <v>350</v>
      </c>
      <c r="F286" s="23"/>
      <c r="G286" s="27" t="n">
        <v>94</v>
      </c>
      <c r="H286" s="25" t="n">
        <v>0</v>
      </c>
      <c r="I286" s="26" t="n">
        <f aca="false">G286*(1+H286)</f>
        <v>94</v>
      </c>
      <c r="J286" s="22" t="s">
        <v>72</v>
      </c>
    </row>
    <row r="287" customFormat="false" ht="18" hidden="false" customHeight="true" outlineLevel="0" collapsed="false">
      <c r="A287" s="17" t="n">
        <v>269</v>
      </c>
      <c r="B287" s="18" t="s">
        <v>34</v>
      </c>
      <c r="C287" s="17" t="s">
        <v>6</v>
      </c>
      <c r="D287" s="18" t="s">
        <v>343</v>
      </c>
      <c r="E287" s="18" t="s">
        <v>351</v>
      </c>
      <c r="F287" s="18"/>
      <c r="G287" s="28" t="n">
        <v>20</v>
      </c>
      <c r="H287" s="20" t="n">
        <v>0</v>
      </c>
      <c r="I287" s="21" t="n">
        <f aca="false">G287*(1+H287)</f>
        <v>20</v>
      </c>
      <c r="J287" s="17" t="s">
        <v>72</v>
      </c>
    </row>
    <row r="288" customFormat="false" ht="18" hidden="false" customHeight="true" outlineLevel="0" collapsed="false">
      <c r="A288" s="22" t="n">
        <v>270</v>
      </c>
      <c r="B288" s="23" t="s">
        <v>34</v>
      </c>
      <c r="C288" s="22" t="s">
        <v>6</v>
      </c>
      <c r="D288" s="23" t="s">
        <v>343</v>
      </c>
      <c r="E288" s="23" t="s">
        <v>352</v>
      </c>
      <c r="F288" s="23"/>
      <c r="G288" s="27" t="n">
        <v>5</v>
      </c>
      <c r="H288" s="25" t="n">
        <v>0</v>
      </c>
      <c r="I288" s="26" t="n">
        <f aca="false">G288*(1+H288)</f>
        <v>5</v>
      </c>
      <c r="J288" s="22" t="s">
        <v>72</v>
      </c>
    </row>
    <row r="289" customFormat="false" ht="18" hidden="false" customHeight="true" outlineLevel="0" collapsed="false">
      <c r="A289" s="17" t="n">
        <v>271</v>
      </c>
      <c r="B289" s="18" t="s">
        <v>34</v>
      </c>
      <c r="C289" s="17" t="s">
        <v>6</v>
      </c>
      <c r="D289" s="18" t="s">
        <v>343</v>
      </c>
      <c r="E289" s="18" t="s">
        <v>353</v>
      </c>
      <c r="F289" s="18"/>
      <c r="G289" s="28" t="n">
        <v>1</v>
      </c>
      <c r="H289" s="20" t="n">
        <v>0</v>
      </c>
      <c r="I289" s="21" t="n">
        <f aca="false">G289*(1+H289)</f>
        <v>1</v>
      </c>
      <c r="J289" s="17" t="s">
        <v>72</v>
      </c>
    </row>
    <row r="290" customFormat="false" ht="18" hidden="false" customHeight="true" outlineLevel="0" collapsed="false">
      <c r="A290" s="22" t="n">
        <v>272</v>
      </c>
      <c r="B290" s="23" t="s">
        <v>34</v>
      </c>
      <c r="C290" s="22" t="s">
        <v>6</v>
      </c>
      <c r="D290" s="23" t="s">
        <v>343</v>
      </c>
      <c r="E290" s="23" t="s">
        <v>354</v>
      </c>
      <c r="F290" s="23"/>
      <c r="G290" s="27" t="n">
        <v>1</v>
      </c>
      <c r="H290" s="25" t="n">
        <v>0</v>
      </c>
      <c r="I290" s="26" t="n">
        <f aca="false">G290*(1+H290)</f>
        <v>1</v>
      </c>
      <c r="J290" s="22" t="s">
        <v>72</v>
      </c>
    </row>
    <row r="291" customFormat="false" ht="18" hidden="false" customHeight="true" outlineLevel="0" collapsed="false">
      <c r="A291" s="17" t="n">
        <v>273</v>
      </c>
      <c r="B291" s="18" t="s">
        <v>34</v>
      </c>
      <c r="C291" s="17" t="s">
        <v>6</v>
      </c>
      <c r="D291" s="18" t="s">
        <v>343</v>
      </c>
      <c r="E291" s="18" t="s">
        <v>355</v>
      </c>
      <c r="F291" s="18"/>
      <c r="G291" s="28" t="n">
        <v>1</v>
      </c>
      <c r="H291" s="20" t="n">
        <v>0</v>
      </c>
      <c r="I291" s="21" t="n">
        <f aca="false">G291*(1+H291)</f>
        <v>1</v>
      </c>
      <c r="J291" s="17" t="s">
        <v>72</v>
      </c>
    </row>
    <row r="292" customFormat="false" ht="18" hidden="false" customHeight="true" outlineLevel="0" collapsed="false">
      <c r="A292" s="22" t="n">
        <v>274</v>
      </c>
      <c r="B292" s="23" t="s">
        <v>34</v>
      </c>
      <c r="C292" s="22" t="s">
        <v>6</v>
      </c>
      <c r="D292" s="23" t="s">
        <v>343</v>
      </c>
      <c r="E292" s="23" t="s">
        <v>356</v>
      </c>
      <c r="F292" s="23"/>
      <c r="G292" s="27" t="n">
        <v>12</v>
      </c>
      <c r="H292" s="25" t="n">
        <v>0</v>
      </c>
      <c r="I292" s="26" t="n">
        <f aca="false">G292*(1+H292)</f>
        <v>12</v>
      </c>
      <c r="J292" s="22" t="s">
        <v>72</v>
      </c>
    </row>
    <row r="293" customFormat="false" ht="27" hidden="false" customHeight="true" outlineLevel="0" collapsed="false">
      <c r="A293" s="17" t="n">
        <v>275</v>
      </c>
      <c r="B293" s="18" t="s">
        <v>34</v>
      </c>
      <c r="C293" s="17" t="s">
        <v>6</v>
      </c>
      <c r="D293" s="18" t="s">
        <v>343</v>
      </c>
      <c r="E293" s="18" t="s">
        <v>357</v>
      </c>
      <c r="F293" s="18"/>
      <c r="G293" s="28" t="n">
        <v>198</v>
      </c>
      <c r="H293" s="20" t="n">
        <v>0</v>
      </c>
      <c r="I293" s="21" t="n">
        <f aca="false">G293*(1+H293)</f>
        <v>198</v>
      </c>
      <c r="J293" s="17" t="s">
        <v>72</v>
      </c>
    </row>
    <row r="294" customFormat="false" ht="18" hidden="false" customHeight="true" outlineLevel="0" collapsed="false">
      <c r="A294" s="22" t="n">
        <v>276</v>
      </c>
      <c r="B294" s="23" t="s">
        <v>34</v>
      </c>
      <c r="C294" s="22" t="s">
        <v>6</v>
      </c>
      <c r="D294" s="23" t="s">
        <v>343</v>
      </c>
      <c r="E294" s="23" t="s">
        <v>358</v>
      </c>
      <c r="F294" s="23"/>
      <c r="G294" s="27" t="n">
        <v>28</v>
      </c>
      <c r="H294" s="25" t="n">
        <v>0</v>
      </c>
      <c r="I294" s="26" t="n">
        <f aca="false">G294*(1+H294)</f>
        <v>28</v>
      </c>
      <c r="J294" s="22" t="s">
        <v>72</v>
      </c>
    </row>
    <row r="295" customFormat="false" ht="18" hidden="false" customHeight="true" outlineLevel="0" collapsed="false">
      <c r="A295" s="17" t="n">
        <v>277</v>
      </c>
      <c r="B295" s="18" t="s">
        <v>34</v>
      </c>
      <c r="C295" s="17" t="s">
        <v>6</v>
      </c>
      <c r="D295" s="18" t="s">
        <v>343</v>
      </c>
      <c r="E295" s="18" t="s">
        <v>359</v>
      </c>
      <c r="F295" s="18"/>
      <c r="G295" s="28" t="n">
        <v>23</v>
      </c>
      <c r="H295" s="20" t="n">
        <v>0</v>
      </c>
      <c r="I295" s="21" t="n">
        <f aca="false">G295*(1+H295)</f>
        <v>23</v>
      </c>
      <c r="J295" s="17" t="s">
        <v>72</v>
      </c>
    </row>
    <row r="296" customFormat="false" ht="18" hidden="false" customHeight="true" outlineLevel="0" collapsed="false">
      <c r="A296" s="22" t="n">
        <v>278</v>
      </c>
      <c r="B296" s="23" t="s">
        <v>34</v>
      </c>
      <c r="C296" s="22" t="s">
        <v>6</v>
      </c>
      <c r="D296" s="23" t="s">
        <v>343</v>
      </c>
      <c r="E296" s="23" t="s">
        <v>360</v>
      </c>
      <c r="F296" s="23"/>
      <c r="G296" s="27" t="n">
        <v>4</v>
      </c>
      <c r="H296" s="25" t="n">
        <v>0.1</v>
      </c>
      <c r="I296" s="26" t="n">
        <f aca="false">G296*(1+H296)</f>
        <v>4.4</v>
      </c>
      <c r="J296" s="22" t="s">
        <v>67</v>
      </c>
    </row>
    <row r="297" customFormat="false" ht="18" hidden="false" customHeight="true" outlineLevel="0" collapsed="false">
      <c r="A297" s="17" t="n">
        <v>279</v>
      </c>
      <c r="B297" s="18" t="s">
        <v>34</v>
      </c>
      <c r="C297" s="17" t="s">
        <v>6</v>
      </c>
      <c r="D297" s="18" t="s">
        <v>361</v>
      </c>
      <c r="E297" s="18" t="s">
        <v>362</v>
      </c>
      <c r="F297" s="18"/>
      <c r="G297" s="28" t="n">
        <v>2</v>
      </c>
      <c r="H297" s="20" t="n">
        <v>0</v>
      </c>
      <c r="I297" s="21" t="n">
        <f aca="false">G297*(1+H297)</f>
        <v>2</v>
      </c>
      <c r="J297" s="17" t="s">
        <v>72</v>
      </c>
    </row>
    <row r="298" customFormat="false" ht="19.5" hidden="false" customHeight="true" outlineLevel="0" collapsed="false">
      <c r="A298" s="16" t="s">
        <v>363</v>
      </c>
      <c r="B298" s="16"/>
      <c r="C298" s="16"/>
      <c r="D298" s="16"/>
      <c r="E298" s="16"/>
      <c r="F298" s="16"/>
      <c r="G298" s="16"/>
      <c r="H298" s="16"/>
      <c r="I298" s="16"/>
      <c r="J298" s="16"/>
    </row>
    <row r="299" customFormat="false" ht="18" hidden="false" customHeight="true" outlineLevel="0" collapsed="false">
      <c r="A299" s="22" t="n">
        <v>280</v>
      </c>
      <c r="B299" s="23" t="s">
        <v>36</v>
      </c>
      <c r="C299" s="22" t="s">
        <v>6</v>
      </c>
      <c r="D299" s="23" t="s">
        <v>206</v>
      </c>
      <c r="E299" s="23" t="s">
        <v>364</v>
      </c>
      <c r="F299" s="23"/>
      <c r="G299" s="27" t="n">
        <v>1</v>
      </c>
      <c r="H299" s="25" t="n">
        <v>0</v>
      </c>
      <c r="I299" s="26" t="n">
        <f aca="false">G299*(1+H299)</f>
        <v>1</v>
      </c>
      <c r="J299" s="22" t="s">
        <v>72</v>
      </c>
    </row>
    <row r="300" customFormat="false" ht="40.5" hidden="false" customHeight="true" outlineLevel="0" collapsed="false">
      <c r="A300" s="17" t="n">
        <v>281</v>
      </c>
      <c r="B300" s="18" t="s">
        <v>36</v>
      </c>
      <c r="C300" s="17" t="s">
        <v>6</v>
      </c>
      <c r="D300" s="18" t="s">
        <v>206</v>
      </c>
      <c r="E300" s="18" t="s">
        <v>365</v>
      </c>
      <c r="F300" s="18"/>
      <c r="G300" s="28" t="n">
        <v>6</v>
      </c>
      <c r="H300" s="20" t="n">
        <v>0</v>
      </c>
      <c r="I300" s="21" t="n">
        <f aca="false">G300*(1+H300)</f>
        <v>6</v>
      </c>
      <c r="J300" s="17" t="s">
        <v>72</v>
      </c>
    </row>
    <row r="301" customFormat="false" ht="18" hidden="false" customHeight="true" outlineLevel="0" collapsed="false">
      <c r="A301" s="22" t="n">
        <v>282</v>
      </c>
      <c r="B301" s="23" t="s">
        <v>36</v>
      </c>
      <c r="C301" s="22" t="s">
        <v>6</v>
      </c>
      <c r="D301" s="23" t="s">
        <v>206</v>
      </c>
      <c r="E301" s="23" t="s">
        <v>366</v>
      </c>
      <c r="F301" s="23"/>
      <c r="G301" s="27" t="n">
        <v>1</v>
      </c>
      <c r="H301" s="25" t="n">
        <v>0</v>
      </c>
      <c r="I301" s="26" t="n">
        <f aca="false">G301*(1+H301)</f>
        <v>1</v>
      </c>
      <c r="J301" s="22" t="s">
        <v>72</v>
      </c>
    </row>
    <row r="302" customFormat="false" ht="18" hidden="false" customHeight="true" outlineLevel="0" collapsed="false">
      <c r="A302" s="17" t="n">
        <v>283</v>
      </c>
      <c r="B302" s="18" t="s">
        <v>36</v>
      </c>
      <c r="C302" s="17" t="s">
        <v>6</v>
      </c>
      <c r="D302" s="18" t="s">
        <v>206</v>
      </c>
      <c r="E302" s="18" t="s">
        <v>367</v>
      </c>
      <c r="F302" s="18"/>
      <c r="G302" s="28" t="n">
        <v>5</v>
      </c>
      <c r="H302" s="20" t="n">
        <v>0</v>
      </c>
      <c r="I302" s="21" t="n">
        <f aca="false">G302*(1+H302)</f>
        <v>5</v>
      </c>
      <c r="J302" s="17" t="s">
        <v>72</v>
      </c>
    </row>
    <row r="303" customFormat="false" ht="18" hidden="false" customHeight="true" outlineLevel="0" collapsed="false">
      <c r="A303" s="22" t="n">
        <v>284</v>
      </c>
      <c r="B303" s="23" t="s">
        <v>36</v>
      </c>
      <c r="C303" s="22" t="s">
        <v>6</v>
      </c>
      <c r="D303" s="23" t="s">
        <v>206</v>
      </c>
      <c r="E303" s="23" t="s">
        <v>368</v>
      </c>
      <c r="F303" s="23"/>
      <c r="G303" s="27" t="n">
        <v>1</v>
      </c>
      <c r="H303" s="25" t="n">
        <v>0</v>
      </c>
      <c r="I303" s="26" t="n">
        <f aca="false">G303*(1+H303)</f>
        <v>1</v>
      </c>
      <c r="J303" s="22" t="s">
        <v>72</v>
      </c>
    </row>
    <row r="304" customFormat="false" ht="18" hidden="false" customHeight="true" outlineLevel="0" collapsed="false">
      <c r="A304" s="17" t="n">
        <v>285</v>
      </c>
      <c r="B304" s="18" t="s">
        <v>36</v>
      </c>
      <c r="C304" s="17" t="s">
        <v>6</v>
      </c>
      <c r="D304" s="18" t="s">
        <v>206</v>
      </c>
      <c r="E304" s="18" t="s">
        <v>369</v>
      </c>
      <c r="F304" s="18"/>
      <c r="G304" s="28" t="n">
        <v>1</v>
      </c>
      <c r="H304" s="20" t="n">
        <v>0</v>
      </c>
      <c r="I304" s="21" t="n">
        <f aca="false">G304*(1+H304)</f>
        <v>1</v>
      </c>
      <c r="J304" s="17" t="s">
        <v>72</v>
      </c>
    </row>
    <row r="305" customFormat="false" ht="18" hidden="false" customHeight="true" outlineLevel="0" collapsed="false">
      <c r="A305" s="22" t="n">
        <v>286</v>
      </c>
      <c r="B305" s="23" t="s">
        <v>36</v>
      </c>
      <c r="C305" s="22" t="s">
        <v>6</v>
      </c>
      <c r="D305" s="23" t="s">
        <v>206</v>
      </c>
      <c r="E305" s="23" t="s">
        <v>370</v>
      </c>
      <c r="F305" s="23"/>
      <c r="G305" s="27" t="n">
        <v>10</v>
      </c>
      <c r="H305" s="25" t="n">
        <v>0</v>
      </c>
      <c r="I305" s="26" t="n">
        <f aca="false">G305*(1+H305)</f>
        <v>10</v>
      </c>
      <c r="J305" s="22" t="s">
        <v>72</v>
      </c>
    </row>
    <row r="306" customFormat="false" ht="18" hidden="false" customHeight="true" outlineLevel="0" collapsed="false">
      <c r="A306" s="17" t="n">
        <v>287</v>
      </c>
      <c r="B306" s="18" t="s">
        <v>36</v>
      </c>
      <c r="C306" s="17" t="s">
        <v>6</v>
      </c>
      <c r="D306" s="18" t="s">
        <v>206</v>
      </c>
      <c r="E306" s="18" t="s">
        <v>371</v>
      </c>
      <c r="F306" s="18" t="s">
        <v>372</v>
      </c>
      <c r="G306" s="28" t="n">
        <v>706</v>
      </c>
      <c r="H306" s="20" t="n">
        <v>0</v>
      </c>
      <c r="I306" s="21" t="n">
        <f aca="false">G306*(1+H306)</f>
        <v>706</v>
      </c>
      <c r="J306" s="17" t="s">
        <v>72</v>
      </c>
    </row>
    <row r="307" customFormat="false" ht="19.5" hidden="false" customHeight="true" outlineLevel="0" collapsed="false">
      <c r="A307" s="16" t="s">
        <v>373</v>
      </c>
      <c r="B307" s="16"/>
      <c r="C307" s="16"/>
      <c r="D307" s="16"/>
      <c r="E307" s="16"/>
      <c r="F307" s="16"/>
      <c r="G307" s="16"/>
      <c r="H307" s="16"/>
      <c r="I307" s="16"/>
      <c r="J307" s="16"/>
    </row>
    <row r="308" customFormat="false" ht="18" hidden="false" customHeight="true" outlineLevel="0" collapsed="false">
      <c r="A308" s="22" t="n">
        <v>288</v>
      </c>
      <c r="B308" s="23" t="s">
        <v>38</v>
      </c>
      <c r="C308" s="22" t="s">
        <v>6</v>
      </c>
      <c r="D308" s="23" t="s">
        <v>39</v>
      </c>
      <c r="E308" s="23" t="s">
        <v>374</v>
      </c>
      <c r="F308" s="23"/>
      <c r="G308" s="27" t="n">
        <v>2</v>
      </c>
      <c r="H308" s="25" t="n">
        <v>0</v>
      </c>
      <c r="I308" s="26" t="n">
        <f aca="false">G308*(1+H308)</f>
        <v>2</v>
      </c>
      <c r="J308" s="22" t="s">
        <v>72</v>
      </c>
    </row>
    <row r="309" customFormat="false" ht="18" hidden="false" customHeight="true" outlineLevel="0" collapsed="false">
      <c r="A309" s="17" t="n">
        <v>289</v>
      </c>
      <c r="B309" s="18" t="s">
        <v>38</v>
      </c>
      <c r="C309" s="17" t="s">
        <v>6</v>
      </c>
      <c r="D309" s="18" t="s">
        <v>39</v>
      </c>
      <c r="E309" s="18" t="s">
        <v>375</v>
      </c>
      <c r="F309" s="18"/>
      <c r="G309" s="28" t="n">
        <v>1</v>
      </c>
      <c r="H309" s="20" t="n">
        <v>0</v>
      </c>
      <c r="I309" s="21" t="n">
        <f aca="false">G309*(1+H309)</f>
        <v>1</v>
      </c>
      <c r="J309" s="17" t="s">
        <v>72</v>
      </c>
    </row>
    <row r="310" customFormat="false" ht="18" hidden="false" customHeight="true" outlineLevel="0" collapsed="false">
      <c r="A310" s="22" t="n">
        <v>290</v>
      </c>
      <c r="B310" s="23" t="s">
        <v>38</v>
      </c>
      <c r="C310" s="22" t="s">
        <v>6</v>
      </c>
      <c r="D310" s="23" t="s">
        <v>39</v>
      </c>
      <c r="E310" s="23" t="s">
        <v>376</v>
      </c>
      <c r="F310" s="23"/>
      <c r="G310" s="27" t="n">
        <v>1</v>
      </c>
      <c r="H310" s="25" t="n">
        <v>0</v>
      </c>
      <c r="I310" s="26" t="n">
        <f aca="false">G310*(1+H310)</f>
        <v>1</v>
      </c>
      <c r="J310" s="22" t="s">
        <v>72</v>
      </c>
    </row>
    <row r="311" customFormat="false" ht="18" hidden="false" customHeight="true" outlineLevel="0" collapsed="false">
      <c r="A311" s="17" t="n">
        <v>291</v>
      </c>
      <c r="B311" s="18" t="s">
        <v>38</v>
      </c>
      <c r="C311" s="17" t="s">
        <v>6</v>
      </c>
      <c r="D311" s="18" t="s">
        <v>39</v>
      </c>
      <c r="E311" s="18" t="s">
        <v>377</v>
      </c>
      <c r="F311" s="18"/>
      <c r="G311" s="28" t="n">
        <v>1</v>
      </c>
      <c r="H311" s="20" t="n">
        <v>0</v>
      </c>
      <c r="I311" s="21" t="n">
        <f aca="false">G311*(1+H311)</f>
        <v>1</v>
      </c>
      <c r="J311" s="17" t="s">
        <v>72</v>
      </c>
    </row>
    <row r="312" customFormat="false" ht="27" hidden="false" customHeight="true" outlineLevel="0" collapsed="false">
      <c r="A312" s="22" t="n">
        <v>292</v>
      </c>
      <c r="B312" s="23" t="s">
        <v>38</v>
      </c>
      <c r="C312" s="22" t="s">
        <v>6</v>
      </c>
      <c r="D312" s="23" t="s">
        <v>39</v>
      </c>
      <c r="E312" s="23" t="s">
        <v>378</v>
      </c>
      <c r="F312" s="23" t="s">
        <v>379</v>
      </c>
      <c r="G312" s="24" t="n">
        <v>86.22</v>
      </c>
      <c r="H312" s="25" t="n">
        <v>0.1</v>
      </c>
      <c r="I312" s="26" t="n">
        <f aca="false">G312*(1+H312)</f>
        <v>94.842</v>
      </c>
      <c r="J312" s="22" t="s">
        <v>67</v>
      </c>
    </row>
    <row r="313" customFormat="false" ht="27" hidden="false" customHeight="true" outlineLevel="0" collapsed="false">
      <c r="A313" s="17" t="n">
        <v>293</v>
      </c>
      <c r="B313" s="18" t="s">
        <v>38</v>
      </c>
      <c r="C313" s="17" t="s">
        <v>6</v>
      </c>
      <c r="D313" s="18" t="s">
        <v>39</v>
      </c>
      <c r="E313" s="18" t="s">
        <v>380</v>
      </c>
      <c r="F313" s="18" t="s">
        <v>381</v>
      </c>
      <c r="G313" s="19" t="n">
        <v>158.34</v>
      </c>
      <c r="H313" s="20" t="n">
        <v>0.1</v>
      </c>
      <c r="I313" s="21" t="n">
        <f aca="false">G313*(1+H313)</f>
        <v>174.174</v>
      </c>
      <c r="J313" s="17" t="s">
        <v>67</v>
      </c>
    </row>
    <row r="314" customFormat="false" ht="27" hidden="false" customHeight="true" outlineLevel="0" collapsed="false">
      <c r="A314" s="22" t="n">
        <v>294</v>
      </c>
      <c r="B314" s="23" t="s">
        <v>38</v>
      </c>
      <c r="C314" s="22" t="s">
        <v>6</v>
      </c>
      <c r="D314" s="23" t="s">
        <v>39</v>
      </c>
      <c r="E314" s="23" t="s">
        <v>382</v>
      </c>
      <c r="F314" s="23" t="s">
        <v>381</v>
      </c>
      <c r="G314" s="24" t="n">
        <v>294.08</v>
      </c>
      <c r="H314" s="25" t="n">
        <v>0.1</v>
      </c>
      <c r="I314" s="26" t="n">
        <f aca="false">G314*(1+H314)</f>
        <v>323.488</v>
      </c>
      <c r="J314" s="22" t="s">
        <v>67</v>
      </c>
    </row>
    <row r="315" customFormat="false" ht="27" hidden="false" customHeight="true" outlineLevel="0" collapsed="false">
      <c r="A315" s="17" t="n">
        <v>295</v>
      </c>
      <c r="B315" s="18" t="s">
        <v>38</v>
      </c>
      <c r="C315" s="17" t="s">
        <v>6</v>
      </c>
      <c r="D315" s="18" t="s">
        <v>39</v>
      </c>
      <c r="E315" s="18" t="s">
        <v>383</v>
      </c>
      <c r="F315" s="18" t="s">
        <v>384</v>
      </c>
      <c r="G315" s="28" t="n">
        <v>588</v>
      </c>
      <c r="H315" s="20" t="n">
        <v>0.1</v>
      </c>
      <c r="I315" s="21" t="n">
        <f aca="false">G315*(1+H315)</f>
        <v>646.8</v>
      </c>
      <c r="J315" s="17" t="s">
        <v>69</v>
      </c>
    </row>
    <row r="316" customFormat="false" ht="18" hidden="false" customHeight="true" outlineLevel="0" collapsed="false">
      <c r="A316" s="22" t="n">
        <v>296</v>
      </c>
      <c r="B316" s="23" t="s">
        <v>38</v>
      </c>
      <c r="C316" s="22" t="s">
        <v>6</v>
      </c>
      <c r="D316" s="23" t="s">
        <v>39</v>
      </c>
      <c r="E316" s="23" t="s">
        <v>385</v>
      </c>
      <c r="F316" s="23"/>
      <c r="G316" s="24" t="n">
        <v>588.16</v>
      </c>
      <c r="H316" s="25" t="n">
        <v>0.1</v>
      </c>
      <c r="I316" s="26" t="n">
        <f aca="false">G316*(1+H316)</f>
        <v>646.976</v>
      </c>
      <c r="J316" s="22" t="s">
        <v>69</v>
      </c>
    </row>
    <row r="317" customFormat="false" ht="18" hidden="false" customHeight="true" outlineLevel="0" collapsed="false">
      <c r="A317" s="17" t="n">
        <v>297</v>
      </c>
      <c r="B317" s="18" t="s">
        <v>38</v>
      </c>
      <c r="C317" s="17" t="s">
        <v>6</v>
      </c>
      <c r="D317" s="18" t="s">
        <v>39</v>
      </c>
      <c r="E317" s="18" t="s">
        <v>386</v>
      </c>
      <c r="F317" s="18"/>
      <c r="G317" s="19" t="n">
        <v>22.24</v>
      </c>
      <c r="H317" s="20" t="n">
        <v>0.1</v>
      </c>
      <c r="I317" s="21" t="n">
        <f aca="false">G317*(1+H317)</f>
        <v>24.464</v>
      </c>
      <c r="J317" s="17" t="s">
        <v>67</v>
      </c>
    </row>
    <row r="318" customFormat="false" ht="18" hidden="false" customHeight="true" outlineLevel="0" collapsed="false">
      <c r="A318" s="22" t="n">
        <v>298</v>
      </c>
      <c r="B318" s="23" t="s">
        <v>38</v>
      </c>
      <c r="C318" s="22" t="s">
        <v>6</v>
      </c>
      <c r="D318" s="23" t="s">
        <v>39</v>
      </c>
      <c r="E318" s="23" t="s">
        <v>387</v>
      </c>
      <c r="F318" s="23"/>
      <c r="G318" s="24" t="n">
        <v>115.7</v>
      </c>
      <c r="H318" s="25" t="n">
        <v>0.1</v>
      </c>
      <c r="I318" s="26" t="n">
        <f aca="false">G318*(1+H318)</f>
        <v>127.27</v>
      </c>
      <c r="J318" s="22" t="s">
        <v>67</v>
      </c>
    </row>
    <row r="319" customFormat="false" ht="19.5" hidden="false" customHeight="true" outlineLevel="0" collapsed="false">
      <c r="A319" s="16" t="s">
        <v>388</v>
      </c>
      <c r="B319" s="16"/>
      <c r="C319" s="16"/>
      <c r="D319" s="16"/>
      <c r="E319" s="16"/>
      <c r="F319" s="16"/>
      <c r="G319" s="16"/>
      <c r="H319" s="16"/>
      <c r="I319" s="16"/>
      <c r="J319" s="16"/>
    </row>
    <row r="320" customFormat="false" ht="18" hidden="false" customHeight="true" outlineLevel="0" collapsed="false">
      <c r="A320" s="17" t="n">
        <v>299</v>
      </c>
      <c r="B320" s="18" t="s">
        <v>40</v>
      </c>
      <c r="C320" s="17" t="s">
        <v>6</v>
      </c>
      <c r="D320" s="18" t="s">
        <v>41</v>
      </c>
      <c r="E320" s="18" t="s">
        <v>389</v>
      </c>
      <c r="F320" s="18"/>
      <c r="G320" s="28" t="n">
        <v>48120</v>
      </c>
      <c r="H320" s="20" t="n">
        <v>0.2</v>
      </c>
      <c r="I320" s="21" t="n">
        <f aca="false">G320*(1+H320)</f>
        <v>57744</v>
      </c>
      <c r="J320" s="17" t="s">
        <v>69</v>
      </c>
    </row>
    <row r="321" customFormat="false" ht="18" hidden="false" customHeight="true" outlineLevel="0" collapsed="false">
      <c r="A321" s="22" t="n">
        <v>300</v>
      </c>
      <c r="B321" s="23" t="s">
        <v>40</v>
      </c>
      <c r="C321" s="22" t="s">
        <v>6</v>
      </c>
      <c r="D321" s="23" t="s">
        <v>41</v>
      </c>
      <c r="E321" s="23" t="s">
        <v>390</v>
      </c>
      <c r="F321" s="23"/>
      <c r="G321" s="24" t="n">
        <v>1099.6875</v>
      </c>
      <c r="H321" s="25" t="n">
        <v>0.2</v>
      </c>
      <c r="I321" s="26" t="n">
        <f aca="false">G321*(1+H321)</f>
        <v>1319.625</v>
      </c>
      <c r="J321" s="22" t="s">
        <v>84</v>
      </c>
    </row>
    <row r="322" customFormat="false" ht="18" hidden="false" customHeight="true" outlineLevel="0" collapsed="false">
      <c r="A322" s="17" t="n">
        <v>301</v>
      </c>
      <c r="B322" s="18" t="s">
        <v>40</v>
      </c>
      <c r="C322" s="17" t="s">
        <v>6</v>
      </c>
      <c r="D322" s="18" t="s">
        <v>41</v>
      </c>
      <c r="E322" s="18" t="s">
        <v>391</v>
      </c>
      <c r="F322" s="18"/>
      <c r="G322" s="19" t="n">
        <v>674.6875</v>
      </c>
      <c r="H322" s="20" t="n">
        <v>0.2</v>
      </c>
      <c r="I322" s="21" t="n">
        <f aca="false">G322*(1+H322)</f>
        <v>809.625</v>
      </c>
      <c r="J322" s="17" t="s">
        <v>84</v>
      </c>
    </row>
    <row r="323" customFormat="false" ht="19.5" hidden="false" customHeight="true" outlineLevel="0" collapsed="false">
      <c r="A323" s="16" t="s">
        <v>392</v>
      </c>
      <c r="B323" s="16"/>
      <c r="C323" s="16"/>
      <c r="D323" s="16"/>
      <c r="E323" s="16"/>
      <c r="F323" s="16"/>
      <c r="G323" s="16"/>
      <c r="H323" s="16"/>
      <c r="I323" s="16"/>
      <c r="J323" s="16"/>
    </row>
    <row r="324" customFormat="false" ht="27" hidden="false" customHeight="true" outlineLevel="0" collapsed="false">
      <c r="A324" s="22" t="n">
        <v>302</v>
      </c>
      <c r="B324" s="23" t="s">
        <v>42</v>
      </c>
      <c r="C324" s="22" t="s">
        <v>6</v>
      </c>
      <c r="D324" s="23" t="s">
        <v>393</v>
      </c>
      <c r="E324" s="23" t="s">
        <v>394</v>
      </c>
      <c r="F324" s="23" t="s">
        <v>395</v>
      </c>
      <c r="G324" s="24" t="n">
        <v>41985.88</v>
      </c>
      <c r="H324" s="25" t="n">
        <v>0.1</v>
      </c>
      <c r="I324" s="26" t="n">
        <f aca="false">G324*(1+H324)</f>
        <v>46184.468</v>
      </c>
      <c r="J324" s="22" t="s">
        <v>69</v>
      </c>
    </row>
    <row r="325" customFormat="false" ht="27" hidden="false" customHeight="true" outlineLevel="0" collapsed="false">
      <c r="A325" s="17" t="n">
        <v>303</v>
      </c>
      <c r="B325" s="18" t="s">
        <v>42</v>
      </c>
      <c r="C325" s="17" t="s">
        <v>6</v>
      </c>
      <c r="D325" s="18" t="s">
        <v>396</v>
      </c>
      <c r="E325" s="18" t="s">
        <v>397</v>
      </c>
      <c r="F325" s="18" t="s">
        <v>395</v>
      </c>
      <c r="G325" s="19" t="n">
        <v>564.85</v>
      </c>
      <c r="H325" s="20" t="n">
        <v>0.1</v>
      </c>
      <c r="I325" s="21" t="n">
        <f aca="false">G325*(1+H325)</f>
        <v>621.335</v>
      </c>
      <c r="J325" s="17" t="s">
        <v>69</v>
      </c>
    </row>
    <row r="326" customFormat="false" ht="27" hidden="false" customHeight="true" outlineLevel="0" collapsed="false">
      <c r="A326" s="22" t="n">
        <v>304</v>
      </c>
      <c r="B326" s="23" t="s">
        <v>42</v>
      </c>
      <c r="C326" s="22" t="s">
        <v>6</v>
      </c>
      <c r="D326" s="23" t="s">
        <v>396</v>
      </c>
      <c r="E326" s="23" t="s">
        <v>398</v>
      </c>
      <c r="F326" s="23" t="s">
        <v>395</v>
      </c>
      <c r="G326" s="24" t="n">
        <v>1809.94</v>
      </c>
      <c r="H326" s="25" t="n">
        <v>0.1</v>
      </c>
      <c r="I326" s="26" t="n">
        <f aca="false">G326*(1+H326)</f>
        <v>1990.934</v>
      </c>
      <c r="J326" s="22" t="s">
        <v>69</v>
      </c>
    </row>
    <row r="327" customFormat="false" ht="27" hidden="false" customHeight="true" outlineLevel="0" collapsed="false">
      <c r="A327" s="17" t="n">
        <v>305</v>
      </c>
      <c r="B327" s="18" t="s">
        <v>42</v>
      </c>
      <c r="C327" s="17" t="s">
        <v>6</v>
      </c>
      <c r="D327" s="18" t="s">
        <v>399</v>
      </c>
      <c r="E327" s="18" t="s">
        <v>400</v>
      </c>
      <c r="F327" s="18" t="s">
        <v>401</v>
      </c>
      <c r="G327" s="19" t="n">
        <v>11158.06</v>
      </c>
      <c r="H327" s="20" t="n">
        <v>0.1</v>
      </c>
      <c r="I327" s="21" t="n">
        <f aca="false">G327*(1+H327)</f>
        <v>12273.866</v>
      </c>
      <c r="J327" s="17" t="s">
        <v>69</v>
      </c>
    </row>
    <row r="328" customFormat="false" ht="18" hidden="false" customHeight="true" outlineLevel="0" collapsed="false">
      <c r="A328" s="22" t="n">
        <v>306</v>
      </c>
      <c r="B328" s="23" t="s">
        <v>42</v>
      </c>
      <c r="C328" s="22" t="s">
        <v>6</v>
      </c>
      <c r="D328" s="23" t="s">
        <v>399</v>
      </c>
      <c r="E328" s="23" t="s">
        <v>402</v>
      </c>
      <c r="F328" s="23"/>
      <c r="G328" s="24" t="n">
        <v>107.64</v>
      </c>
      <c r="H328" s="25" t="n">
        <v>0.1</v>
      </c>
      <c r="I328" s="26" t="n">
        <f aca="false">G328*(1+H328)</f>
        <v>118.404</v>
      </c>
      <c r="J328" s="22" t="s">
        <v>69</v>
      </c>
    </row>
    <row r="329" customFormat="false" ht="18" hidden="false" customHeight="true" outlineLevel="0" collapsed="false">
      <c r="A329" s="17" t="n">
        <v>307</v>
      </c>
      <c r="B329" s="18" t="s">
        <v>42</v>
      </c>
      <c r="C329" s="17" t="s">
        <v>6</v>
      </c>
      <c r="D329" s="18" t="s">
        <v>403</v>
      </c>
      <c r="E329" s="18" t="s">
        <v>404</v>
      </c>
      <c r="F329" s="18"/>
      <c r="G329" s="19" t="n">
        <v>1423.47</v>
      </c>
      <c r="H329" s="20" t="n">
        <v>0.1</v>
      </c>
      <c r="I329" s="21" t="n">
        <f aca="false">G329*(1+H329)</f>
        <v>1565.817</v>
      </c>
      <c r="J329" s="17" t="s">
        <v>67</v>
      </c>
    </row>
    <row r="330" customFormat="false" ht="18" hidden="false" customHeight="true" outlineLevel="0" collapsed="false">
      <c r="A330" s="22" t="n">
        <v>308</v>
      </c>
      <c r="B330" s="23" t="s">
        <v>42</v>
      </c>
      <c r="C330" s="22" t="s">
        <v>6</v>
      </c>
      <c r="D330" s="23" t="s">
        <v>403</v>
      </c>
      <c r="E330" s="23" t="s">
        <v>405</v>
      </c>
      <c r="F330" s="23"/>
      <c r="G330" s="24" t="n">
        <v>474.07</v>
      </c>
      <c r="H330" s="25" t="n">
        <v>0.1</v>
      </c>
      <c r="I330" s="26" t="n">
        <f aca="false">G330*(1+H330)</f>
        <v>521.477</v>
      </c>
      <c r="J330" s="22" t="s">
        <v>67</v>
      </c>
    </row>
    <row r="331" customFormat="false" ht="18" hidden="false" customHeight="true" outlineLevel="0" collapsed="false">
      <c r="A331" s="17" t="n">
        <v>309</v>
      </c>
      <c r="B331" s="18" t="s">
        <v>42</v>
      </c>
      <c r="C331" s="17" t="s">
        <v>6</v>
      </c>
      <c r="D331" s="18" t="s">
        <v>406</v>
      </c>
      <c r="E331" s="18" t="s">
        <v>407</v>
      </c>
      <c r="F331" s="18" t="s">
        <v>408</v>
      </c>
      <c r="G331" s="28" t="n">
        <v>5</v>
      </c>
      <c r="H331" s="20" t="n">
        <v>0</v>
      </c>
      <c r="I331" s="21" t="n">
        <f aca="false">G331*(1+H331)</f>
        <v>5</v>
      </c>
      <c r="J331" s="17" t="s">
        <v>72</v>
      </c>
    </row>
    <row r="332" customFormat="false" ht="18" hidden="false" customHeight="true" outlineLevel="0" collapsed="false">
      <c r="A332" s="22" t="n">
        <v>310</v>
      </c>
      <c r="B332" s="23" t="s">
        <v>42</v>
      </c>
      <c r="C332" s="22" t="s">
        <v>6</v>
      </c>
      <c r="D332" s="23" t="s">
        <v>406</v>
      </c>
      <c r="E332" s="23" t="s">
        <v>409</v>
      </c>
      <c r="F332" s="23" t="s">
        <v>410</v>
      </c>
      <c r="G332" s="27" t="n">
        <v>1</v>
      </c>
      <c r="H332" s="25" t="n">
        <v>0</v>
      </c>
      <c r="I332" s="26" t="n">
        <f aca="false">G332*(1+H332)</f>
        <v>1</v>
      </c>
      <c r="J332" s="22" t="s">
        <v>72</v>
      </c>
    </row>
    <row r="333" customFormat="false" ht="18" hidden="false" customHeight="true" outlineLevel="0" collapsed="false">
      <c r="A333" s="17" t="n">
        <v>311</v>
      </c>
      <c r="B333" s="18" t="s">
        <v>42</v>
      </c>
      <c r="C333" s="17" t="s">
        <v>6</v>
      </c>
      <c r="D333" s="18" t="s">
        <v>411</v>
      </c>
      <c r="E333" s="18" t="s">
        <v>412</v>
      </c>
      <c r="F333" s="18"/>
      <c r="G333" s="28" t="n">
        <v>284</v>
      </c>
      <c r="H333" s="20" t="n">
        <v>0.1</v>
      </c>
      <c r="I333" s="21" t="n">
        <f aca="false">G333*(1+H333)</f>
        <v>312.4</v>
      </c>
      <c r="J333" s="17" t="s">
        <v>69</v>
      </c>
    </row>
    <row r="334" customFormat="false" ht="27" hidden="false" customHeight="true" outlineLevel="0" collapsed="false">
      <c r="A334" s="22" t="n">
        <v>312</v>
      </c>
      <c r="B334" s="23" t="s">
        <v>42</v>
      </c>
      <c r="C334" s="22" t="s">
        <v>6</v>
      </c>
      <c r="D334" s="23" t="s">
        <v>411</v>
      </c>
      <c r="E334" s="23" t="s">
        <v>413</v>
      </c>
      <c r="F334" s="23"/>
      <c r="G334" s="27" t="n">
        <v>284</v>
      </c>
      <c r="H334" s="25" t="n">
        <v>0.1</v>
      </c>
      <c r="I334" s="26" t="n">
        <f aca="false">G334*(1+H334)</f>
        <v>312.4</v>
      </c>
      <c r="J334" s="22" t="s">
        <v>69</v>
      </c>
    </row>
    <row r="335" customFormat="false" ht="18" hidden="false" customHeight="true" outlineLevel="0" collapsed="false">
      <c r="A335" s="17" t="n">
        <v>313</v>
      </c>
      <c r="B335" s="18" t="s">
        <v>42</v>
      </c>
      <c r="C335" s="17" t="s">
        <v>6</v>
      </c>
      <c r="D335" s="18" t="s">
        <v>411</v>
      </c>
      <c r="E335" s="18" t="s">
        <v>390</v>
      </c>
      <c r="F335" s="18"/>
      <c r="G335" s="19" t="n">
        <v>32.8703703703704</v>
      </c>
      <c r="H335" s="20" t="n">
        <v>0.1</v>
      </c>
      <c r="I335" s="21" t="n">
        <f aca="false">G335*(1+H335)</f>
        <v>36.1574074074075</v>
      </c>
      <c r="J335" s="17" t="s">
        <v>84</v>
      </c>
    </row>
    <row r="336" customFormat="false" ht="18" hidden="false" customHeight="true" outlineLevel="0" collapsed="false">
      <c r="A336" s="22" t="n">
        <v>314</v>
      </c>
      <c r="B336" s="23" t="s">
        <v>42</v>
      </c>
      <c r="C336" s="22" t="s">
        <v>6</v>
      </c>
      <c r="D336" s="23" t="s">
        <v>414</v>
      </c>
      <c r="E336" s="23" t="s">
        <v>415</v>
      </c>
      <c r="F336" s="23"/>
      <c r="G336" s="24" t="n">
        <v>2.75</v>
      </c>
      <c r="H336" s="25" t="n">
        <v>0.1</v>
      </c>
      <c r="I336" s="26" t="n">
        <f aca="false">G336*(1+H336)</f>
        <v>3.025</v>
      </c>
      <c r="J336" s="22" t="s">
        <v>84</v>
      </c>
    </row>
    <row r="337" customFormat="false" ht="18" hidden="false" customHeight="true" outlineLevel="0" collapsed="false">
      <c r="A337" s="17" t="n">
        <v>315</v>
      </c>
      <c r="B337" s="18" t="s">
        <v>42</v>
      </c>
      <c r="C337" s="17" t="s">
        <v>6</v>
      </c>
      <c r="D337" s="18" t="s">
        <v>414</v>
      </c>
      <c r="E337" s="18" t="s">
        <v>390</v>
      </c>
      <c r="F337" s="18"/>
      <c r="G337" s="19" t="n">
        <v>2.75</v>
      </c>
      <c r="H337" s="20" t="n">
        <v>0.1</v>
      </c>
      <c r="I337" s="21" t="n">
        <f aca="false">G337*(1+H337)</f>
        <v>3.025</v>
      </c>
      <c r="J337" s="17" t="s">
        <v>84</v>
      </c>
    </row>
    <row r="338" customFormat="false" ht="18" hidden="false" customHeight="true" outlineLevel="0" collapsed="false">
      <c r="A338" s="22" t="n">
        <v>316</v>
      </c>
      <c r="B338" s="23" t="s">
        <v>42</v>
      </c>
      <c r="C338" s="22" t="s">
        <v>6</v>
      </c>
      <c r="D338" s="23" t="s">
        <v>416</v>
      </c>
      <c r="E338" s="23" t="s">
        <v>417</v>
      </c>
      <c r="F338" s="23"/>
      <c r="G338" s="27" t="n">
        <v>2</v>
      </c>
      <c r="H338" s="25" t="n">
        <v>0</v>
      </c>
      <c r="I338" s="26" t="n">
        <f aca="false">G338*(1+H338)</f>
        <v>2</v>
      </c>
      <c r="J338" s="22" t="s">
        <v>72</v>
      </c>
    </row>
    <row r="339" customFormat="false" ht="18" hidden="false" customHeight="true" outlineLevel="0" collapsed="false">
      <c r="A339" s="17" t="n">
        <v>317</v>
      </c>
      <c r="B339" s="18" t="s">
        <v>42</v>
      </c>
      <c r="C339" s="17" t="s">
        <v>6</v>
      </c>
      <c r="D339" s="18" t="s">
        <v>416</v>
      </c>
      <c r="E339" s="18" t="s">
        <v>418</v>
      </c>
      <c r="F339" s="18"/>
      <c r="G339" s="28" t="n">
        <v>456</v>
      </c>
      <c r="H339" s="20" t="n">
        <v>0.1</v>
      </c>
      <c r="I339" s="21" t="n">
        <f aca="false">G339*(1+H339)</f>
        <v>501.6</v>
      </c>
      <c r="J339" s="17" t="s">
        <v>69</v>
      </c>
    </row>
    <row r="340" customFormat="false" ht="18" hidden="false" customHeight="true" outlineLevel="0" collapsed="false">
      <c r="A340" s="22" t="n">
        <v>318</v>
      </c>
      <c r="B340" s="23" t="s">
        <v>42</v>
      </c>
      <c r="C340" s="22" t="s">
        <v>6</v>
      </c>
      <c r="D340" s="23" t="s">
        <v>416</v>
      </c>
      <c r="E340" s="23" t="s">
        <v>419</v>
      </c>
      <c r="F340" s="23" t="s">
        <v>420</v>
      </c>
      <c r="G340" s="24" t="n">
        <v>43.52</v>
      </c>
      <c r="H340" s="25" t="n">
        <v>0.1</v>
      </c>
      <c r="I340" s="26" t="n">
        <f aca="false">G340*(1+H340)</f>
        <v>47.872</v>
      </c>
      <c r="J340" s="22" t="s">
        <v>69</v>
      </c>
    </row>
    <row r="341" customFormat="false" ht="18" hidden="false" customHeight="true" outlineLevel="0" collapsed="false">
      <c r="A341" s="17" t="n">
        <v>319</v>
      </c>
      <c r="B341" s="18" t="s">
        <v>42</v>
      </c>
      <c r="C341" s="17" t="s">
        <v>6</v>
      </c>
      <c r="D341" s="18" t="s">
        <v>416</v>
      </c>
      <c r="E341" s="18" t="s">
        <v>421</v>
      </c>
      <c r="F341" s="18"/>
      <c r="G341" s="19" t="n">
        <v>48.31</v>
      </c>
      <c r="H341" s="20" t="n">
        <v>0.1</v>
      </c>
      <c r="I341" s="21" t="n">
        <f aca="false">G341*(1+H341)</f>
        <v>53.141</v>
      </c>
      <c r="J341" s="17" t="s">
        <v>67</v>
      </c>
    </row>
    <row r="342" customFormat="false" ht="18" hidden="false" customHeight="true" outlineLevel="0" collapsed="false">
      <c r="A342" s="22" t="n">
        <v>320</v>
      </c>
      <c r="B342" s="23" t="s">
        <v>42</v>
      </c>
      <c r="C342" s="22" t="s">
        <v>6</v>
      </c>
      <c r="D342" s="23" t="s">
        <v>416</v>
      </c>
      <c r="E342" s="23" t="s">
        <v>422</v>
      </c>
      <c r="F342" s="23"/>
      <c r="G342" s="24" t="n">
        <v>19.59</v>
      </c>
      <c r="H342" s="25" t="n">
        <v>0.1</v>
      </c>
      <c r="I342" s="26" t="n">
        <f aca="false">G342*(1+H342)</f>
        <v>21.549</v>
      </c>
      <c r="J342" s="22" t="s">
        <v>67</v>
      </c>
    </row>
    <row r="343" customFormat="false" ht="18" hidden="false" customHeight="true" outlineLevel="0" collapsed="false">
      <c r="A343" s="17" t="n">
        <v>321</v>
      </c>
      <c r="B343" s="18" t="s">
        <v>42</v>
      </c>
      <c r="C343" s="17" t="s">
        <v>6</v>
      </c>
      <c r="D343" s="18" t="s">
        <v>416</v>
      </c>
      <c r="E343" s="18" t="s">
        <v>423</v>
      </c>
      <c r="F343" s="18"/>
      <c r="G343" s="19" t="n">
        <v>23.43</v>
      </c>
      <c r="H343" s="20" t="n">
        <v>0.1</v>
      </c>
      <c r="I343" s="21" t="n">
        <f aca="false">G343*(1+H343)</f>
        <v>25.773</v>
      </c>
      <c r="J343" s="17" t="s">
        <v>67</v>
      </c>
    </row>
    <row r="344" customFormat="false" ht="18" hidden="false" customHeight="true" outlineLevel="0" collapsed="false">
      <c r="A344" s="22" t="n">
        <v>322</v>
      </c>
      <c r="B344" s="23" t="s">
        <v>42</v>
      </c>
      <c r="C344" s="22" t="s">
        <v>6</v>
      </c>
      <c r="D344" s="23" t="s">
        <v>424</v>
      </c>
      <c r="E344" s="23" t="s">
        <v>425</v>
      </c>
      <c r="F344" s="23"/>
      <c r="G344" s="24" t="n">
        <v>76.75</v>
      </c>
      <c r="H344" s="25" t="n">
        <v>0.1</v>
      </c>
      <c r="I344" s="26" t="n">
        <f aca="false">G344*(1+H344)</f>
        <v>84.425</v>
      </c>
      <c r="J344" s="22" t="s">
        <v>67</v>
      </c>
    </row>
    <row r="345" customFormat="false" ht="18" hidden="false" customHeight="true" outlineLevel="0" collapsed="false">
      <c r="A345" s="17" t="n">
        <v>323</v>
      </c>
      <c r="B345" s="18" t="s">
        <v>42</v>
      </c>
      <c r="C345" s="17" t="s">
        <v>6</v>
      </c>
      <c r="D345" s="18" t="s">
        <v>424</v>
      </c>
      <c r="E345" s="18" t="s">
        <v>426</v>
      </c>
      <c r="F345" s="18"/>
      <c r="G345" s="28" t="n">
        <v>5</v>
      </c>
      <c r="H345" s="20" t="n">
        <v>0</v>
      </c>
      <c r="I345" s="21" t="n">
        <f aca="false">G345*(1+H345)</f>
        <v>5</v>
      </c>
      <c r="J345" s="17" t="s">
        <v>72</v>
      </c>
    </row>
    <row r="346" customFormat="false" ht="18" hidden="false" customHeight="true" outlineLevel="0" collapsed="false">
      <c r="A346" s="22" t="n">
        <v>324</v>
      </c>
      <c r="B346" s="23" t="s">
        <v>42</v>
      </c>
      <c r="C346" s="22" t="s">
        <v>6</v>
      </c>
      <c r="D346" s="23" t="s">
        <v>424</v>
      </c>
      <c r="E346" s="23" t="s">
        <v>427</v>
      </c>
      <c r="F346" s="23"/>
      <c r="G346" s="24" t="n">
        <v>2996.87</v>
      </c>
      <c r="H346" s="25" t="n">
        <v>0.1</v>
      </c>
      <c r="I346" s="26" t="n">
        <f aca="false">G346*(1+H346)</f>
        <v>3296.557</v>
      </c>
      <c r="J346" s="22" t="s">
        <v>67</v>
      </c>
    </row>
    <row r="347" customFormat="false" ht="27" hidden="false" customHeight="true" outlineLevel="0" collapsed="false">
      <c r="A347" s="17" t="n">
        <v>325</v>
      </c>
      <c r="B347" s="18" t="s">
        <v>42</v>
      </c>
      <c r="C347" s="17" t="s">
        <v>6</v>
      </c>
      <c r="D347" s="18" t="s">
        <v>424</v>
      </c>
      <c r="E347" s="18" t="s">
        <v>428</v>
      </c>
      <c r="F347" s="18"/>
      <c r="G347" s="19" t="n">
        <v>466.61</v>
      </c>
      <c r="H347" s="20" t="n">
        <v>0.1</v>
      </c>
      <c r="I347" s="21" t="n">
        <f aca="false">G347*(1+H347)</f>
        <v>513.271</v>
      </c>
      <c r="J347" s="17" t="s">
        <v>67</v>
      </c>
    </row>
    <row r="348" customFormat="false" ht="18" hidden="false" customHeight="true" outlineLevel="0" collapsed="false">
      <c r="A348" s="22" t="n">
        <v>326</v>
      </c>
      <c r="B348" s="23" t="s">
        <v>42</v>
      </c>
      <c r="C348" s="22" t="s">
        <v>6</v>
      </c>
      <c r="D348" s="23" t="s">
        <v>104</v>
      </c>
      <c r="E348" s="23" t="s">
        <v>429</v>
      </c>
      <c r="F348" s="23"/>
      <c r="G348" s="24" t="n">
        <v>3.96296296296296</v>
      </c>
      <c r="H348" s="25" t="n">
        <v>0.1</v>
      </c>
      <c r="I348" s="26" t="n">
        <f aca="false">G348*(1+H348)</f>
        <v>4.35925925925926</v>
      </c>
      <c r="J348" s="22" t="s">
        <v>84</v>
      </c>
    </row>
    <row r="349" customFormat="false" ht="18" hidden="false" customHeight="true" outlineLevel="0" collapsed="false">
      <c r="A349" s="17" t="n">
        <v>327</v>
      </c>
      <c r="B349" s="18" t="s">
        <v>42</v>
      </c>
      <c r="C349" s="17" t="s">
        <v>6</v>
      </c>
      <c r="D349" s="18" t="s">
        <v>104</v>
      </c>
      <c r="E349" s="18" t="s">
        <v>430</v>
      </c>
      <c r="F349" s="18" t="s">
        <v>431</v>
      </c>
      <c r="G349" s="28" t="n">
        <v>270</v>
      </c>
      <c r="H349" s="20" t="n">
        <v>0.1</v>
      </c>
      <c r="I349" s="21" t="n">
        <f aca="false">G349*(1+H349)</f>
        <v>297</v>
      </c>
      <c r="J349" s="17" t="s">
        <v>69</v>
      </c>
    </row>
    <row r="350" customFormat="false" ht="18" hidden="false" customHeight="true" outlineLevel="0" collapsed="false">
      <c r="A350" s="22" t="n">
        <v>328</v>
      </c>
      <c r="B350" s="23" t="s">
        <v>42</v>
      </c>
      <c r="C350" s="22" t="s">
        <v>6</v>
      </c>
      <c r="D350" s="23" t="s">
        <v>104</v>
      </c>
      <c r="E350" s="23" t="s">
        <v>432</v>
      </c>
      <c r="F350" s="23"/>
      <c r="G350" s="24" t="n">
        <v>42.74</v>
      </c>
      <c r="H350" s="25" t="n">
        <v>0.1</v>
      </c>
      <c r="I350" s="26" t="n">
        <f aca="false">G350*(1+H350)</f>
        <v>47.014</v>
      </c>
      <c r="J350" s="22" t="s">
        <v>67</v>
      </c>
    </row>
    <row r="351" customFormat="false" ht="27" hidden="false" customHeight="true" outlineLevel="0" collapsed="false">
      <c r="A351" s="17" t="n">
        <v>329</v>
      </c>
      <c r="B351" s="18" t="s">
        <v>42</v>
      </c>
      <c r="C351" s="17" t="s">
        <v>6</v>
      </c>
      <c r="D351" s="18" t="s">
        <v>104</v>
      </c>
      <c r="E351" s="18" t="s">
        <v>433</v>
      </c>
      <c r="F351" s="18"/>
      <c r="G351" s="28" t="n">
        <v>1</v>
      </c>
      <c r="H351" s="20" t="n">
        <v>0</v>
      </c>
      <c r="I351" s="21" t="n">
        <f aca="false">G351*(1+H351)</f>
        <v>1</v>
      </c>
      <c r="J351" s="17" t="s">
        <v>72</v>
      </c>
    </row>
    <row r="352" customFormat="false" ht="18" hidden="false" customHeight="true" outlineLevel="0" collapsed="false">
      <c r="A352" s="22" t="n">
        <v>330</v>
      </c>
      <c r="B352" s="23" t="s">
        <v>42</v>
      </c>
      <c r="C352" s="22" t="s">
        <v>6</v>
      </c>
      <c r="D352" s="23" t="s">
        <v>104</v>
      </c>
      <c r="E352" s="23" t="s">
        <v>434</v>
      </c>
      <c r="F352" s="23"/>
      <c r="G352" s="27" t="n">
        <v>5</v>
      </c>
      <c r="H352" s="25" t="n">
        <v>0</v>
      </c>
      <c r="I352" s="26" t="n">
        <f aca="false">G352*(1+H352)</f>
        <v>5</v>
      </c>
      <c r="J352" s="22" t="s">
        <v>72</v>
      </c>
    </row>
    <row r="353" customFormat="false" ht="18" hidden="false" customHeight="true" outlineLevel="0" collapsed="false">
      <c r="A353" s="17" t="n">
        <v>331</v>
      </c>
      <c r="B353" s="18" t="s">
        <v>42</v>
      </c>
      <c r="C353" s="17" t="s">
        <v>6</v>
      </c>
      <c r="D353" s="18" t="s">
        <v>435</v>
      </c>
      <c r="E353" s="18" t="s">
        <v>436</v>
      </c>
      <c r="F353" s="18"/>
      <c r="G353" s="19" t="n">
        <v>11748.21</v>
      </c>
      <c r="H353" s="20" t="n">
        <v>0.1</v>
      </c>
      <c r="I353" s="21" t="n">
        <f aca="false">G353*(1+H353)</f>
        <v>12923.031</v>
      </c>
      <c r="J353" s="17" t="s">
        <v>69</v>
      </c>
    </row>
    <row r="354" customFormat="false" ht="18" hidden="false" customHeight="true" outlineLevel="0" collapsed="false">
      <c r="A354" s="22" t="n">
        <v>332</v>
      </c>
      <c r="B354" s="23" t="s">
        <v>42</v>
      </c>
      <c r="C354" s="22" t="s">
        <v>6</v>
      </c>
      <c r="D354" s="23" t="s">
        <v>435</v>
      </c>
      <c r="E354" s="23" t="s">
        <v>437</v>
      </c>
      <c r="F354" s="23"/>
      <c r="G354" s="24" t="n">
        <v>2406.36</v>
      </c>
      <c r="H354" s="25" t="n">
        <v>0.1</v>
      </c>
      <c r="I354" s="26" t="n">
        <f aca="false">G354*(1+H354)</f>
        <v>2646.996</v>
      </c>
      <c r="J354" s="22" t="s">
        <v>69</v>
      </c>
    </row>
    <row r="355" customFormat="false" ht="27" hidden="false" customHeight="true" outlineLevel="0" collapsed="false">
      <c r="A355" s="17" t="n">
        <v>333</v>
      </c>
      <c r="B355" s="18" t="s">
        <v>42</v>
      </c>
      <c r="C355" s="17" t="s">
        <v>6</v>
      </c>
      <c r="D355" s="18" t="s">
        <v>438</v>
      </c>
      <c r="E355" s="18" t="s">
        <v>439</v>
      </c>
      <c r="F355" s="18"/>
      <c r="G355" s="28" t="n">
        <v>4</v>
      </c>
      <c r="H355" s="20" t="n">
        <v>0</v>
      </c>
      <c r="I355" s="21" t="n">
        <f aca="false">G355*(1+H355)</f>
        <v>4</v>
      </c>
      <c r="J355" s="17" t="s">
        <v>72</v>
      </c>
    </row>
    <row r="356" customFormat="false" ht="27" hidden="false" customHeight="true" outlineLevel="0" collapsed="false">
      <c r="A356" s="22" t="n">
        <v>334</v>
      </c>
      <c r="B356" s="23" t="s">
        <v>42</v>
      </c>
      <c r="C356" s="22" t="s">
        <v>6</v>
      </c>
      <c r="D356" s="23" t="s">
        <v>438</v>
      </c>
      <c r="E356" s="23" t="s">
        <v>440</v>
      </c>
      <c r="F356" s="23"/>
      <c r="G356" s="27" t="n">
        <v>27</v>
      </c>
      <c r="H356" s="25" t="n">
        <v>0</v>
      </c>
      <c r="I356" s="26" t="n">
        <f aca="false">G356*(1+H356)</f>
        <v>27</v>
      </c>
      <c r="J356" s="22" t="s">
        <v>72</v>
      </c>
    </row>
    <row r="357" customFormat="false" ht="27" hidden="false" customHeight="true" outlineLevel="0" collapsed="false">
      <c r="A357" s="17" t="n">
        <v>335</v>
      </c>
      <c r="B357" s="18" t="s">
        <v>42</v>
      </c>
      <c r="C357" s="17" t="s">
        <v>6</v>
      </c>
      <c r="D357" s="18" t="s">
        <v>438</v>
      </c>
      <c r="E357" s="18" t="s">
        <v>441</v>
      </c>
      <c r="F357" s="18"/>
      <c r="G357" s="28" t="n">
        <v>3</v>
      </c>
      <c r="H357" s="20" t="n">
        <v>0</v>
      </c>
      <c r="I357" s="21" t="n">
        <f aca="false">G357*(1+H357)</f>
        <v>3</v>
      </c>
      <c r="J357" s="17" t="s">
        <v>72</v>
      </c>
    </row>
    <row r="358" customFormat="false" ht="27" hidden="false" customHeight="true" outlineLevel="0" collapsed="false">
      <c r="A358" s="22" t="n">
        <v>336</v>
      </c>
      <c r="B358" s="23" t="s">
        <v>42</v>
      </c>
      <c r="C358" s="22" t="s">
        <v>6</v>
      </c>
      <c r="D358" s="23" t="s">
        <v>438</v>
      </c>
      <c r="E358" s="23" t="s">
        <v>442</v>
      </c>
      <c r="F358" s="23"/>
      <c r="G358" s="27" t="n">
        <v>10</v>
      </c>
      <c r="H358" s="25" t="n">
        <v>0</v>
      </c>
      <c r="I358" s="26" t="n">
        <f aca="false">G358*(1+H358)</f>
        <v>10</v>
      </c>
      <c r="J358" s="22" t="s">
        <v>72</v>
      </c>
    </row>
    <row r="359" customFormat="false" ht="27" hidden="false" customHeight="true" outlineLevel="0" collapsed="false">
      <c r="A359" s="17" t="n">
        <v>337</v>
      </c>
      <c r="B359" s="18" t="s">
        <v>42</v>
      </c>
      <c r="C359" s="17" t="s">
        <v>6</v>
      </c>
      <c r="D359" s="18" t="s">
        <v>443</v>
      </c>
      <c r="E359" s="18" t="s">
        <v>444</v>
      </c>
      <c r="F359" s="18"/>
      <c r="G359" s="28" t="n">
        <v>9</v>
      </c>
      <c r="H359" s="20" t="n">
        <v>0</v>
      </c>
      <c r="I359" s="21" t="n">
        <f aca="false">G359*(1+H359)</f>
        <v>9</v>
      </c>
      <c r="J359" s="17" t="s">
        <v>72</v>
      </c>
    </row>
    <row r="360" customFormat="false" ht="27" hidden="false" customHeight="true" outlineLevel="0" collapsed="false">
      <c r="A360" s="22" t="n">
        <v>338</v>
      </c>
      <c r="B360" s="23" t="s">
        <v>42</v>
      </c>
      <c r="C360" s="22" t="s">
        <v>6</v>
      </c>
      <c r="D360" s="23" t="s">
        <v>443</v>
      </c>
      <c r="E360" s="23" t="s">
        <v>445</v>
      </c>
      <c r="F360" s="23"/>
      <c r="G360" s="27" t="n">
        <v>5</v>
      </c>
      <c r="H360" s="25" t="n">
        <v>0</v>
      </c>
      <c r="I360" s="26" t="n">
        <f aca="false">G360*(1+H360)</f>
        <v>5</v>
      </c>
      <c r="J360" s="22" t="s">
        <v>72</v>
      </c>
    </row>
    <row r="361" customFormat="false" ht="27" hidden="false" customHeight="true" outlineLevel="0" collapsed="false">
      <c r="A361" s="17" t="n">
        <v>339</v>
      </c>
      <c r="B361" s="18" t="s">
        <v>42</v>
      </c>
      <c r="C361" s="17" t="s">
        <v>6</v>
      </c>
      <c r="D361" s="18" t="s">
        <v>443</v>
      </c>
      <c r="E361" s="18" t="s">
        <v>446</v>
      </c>
      <c r="F361" s="18"/>
      <c r="G361" s="28" t="n">
        <v>1</v>
      </c>
      <c r="H361" s="20" t="n">
        <v>0</v>
      </c>
      <c r="I361" s="21" t="n">
        <f aca="false">G361*(1+H361)</f>
        <v>1</v>
      </c>
      <c r="J361" s="17" t="s">
        <v>72</v>
      </c>
    </row>
    <row r="362" customFormat="false" ht="27" hidden="false" customHeight="true" outlineLevel="0" collapsed="false">
      <c r="A362" s="22" t="n">
        <v>340</v>
      </c>
      <c r="B362" s="23" t="s">
        <v>42</v>
      </c>
      <c r="C362" s="22" t="s">
        <v>6</v>
      </c>
      <c r="D362" s="23" t="s">
        <v>443</v>
      </c>
      <c r="E362" s="23" t="s">
        <v>447</v>
      </c>
      <c r="F362" s="23"/>
      <c r="G362" s="27" t="n">
        <v>10</v>
      </c>
      <c r="H362" s="25" t="n">
        <v>0</v>
      </c>
      <c r="I362" s="26" t="n">
        <f aca="false">G362*(1+H362)</f>
        <v>10</v>
      </c>
      <c r="J362" s="22" t="s">
        <v>72</v>
      </c>
    </row>
    <row r="363" customFormat="false" ht="27" hidden="false" customHeight="true" outlineLevel="0" collapsed="false">
      <c r="A363" s="17" t="n">
        <v>341</v>
      </c>
      <c r="B363" s="18" t="s">
        <v>42</v>
      </c>
      <c r="C363" s="17" t="s">
        <v>6</v>
      </c>
      <c r="D363" s="18" t="s">
        <v>443</v>
      </c>
      <c r="E363" s="18" t="s">
        <v>448</v>
      </c>
      <c r="F363" s="18"/>
      <c r="G363" s="28" t="n">
        <v>2</v>
      </c>
      <c r="H363" s="20" t="n">
        <v>0</v>
      </c>
      <c r="I363" s="21" t="n">
        <f aca="false">G363*(1+H363)</f>
        <v>2</v>
      </c>
      <c r="J363" s="17" t="s">
        <v>72</v>
      </c>
    </row>
    <row r="364" customFormat="false" ht="27" hidden="false" customHeight="true" outlineLevel="0" collapsed="false">
      <c r="A364" s="22" t="n">
        <v>342</v>
      </c>
      <c r="B364" s="23" t="s">
        <v>42</v>
      </c>
      <c r="C364" s="22" t="s">
        <v>6</v>
      </c>
      <c r="D364" s="23" t="s">
        <v>449</v>
      </c>
      <c r="E364" s="23" t="s">
        <v>450</v>
      </c>
      <c r="F364" s="23"/>
      <c r="G364" s="27" t="n">
        <v>4</v>
      </c>
      <c r="H364" s="25" t="n">
        <v>0</v>
      </c>
      <c r="I364" s="26" t="n">
        <f aca="false">G364*(1+H364)</f>
        <v>4</v>
      </c>
      <c r="J364" s="22" t="s">
        <v>72</v>
      </c>
    </row>
    <row r="365" customFormat="false" ht="27" hidden="false" customHeight="true" outlineLevel="0" collapsed="false">
      <c r="A365" s="17" t="n">
        <v>343</v>
      </c>
      <c r="B365" s="18" t="s">
        <v>42</v>
      </c>
      <c r="C365" s="17" t="s">
        <v>6</v>
      </c>
      <c r="D365" s="18" t="s">
        <v>449</v>
      </c>
      <c r="E365" s="18" t="s">
        <v>451</v>
      </c>
      <c r="F365" s="18"/>
      <c r="G365" s="28" t="n">
        <v>8</v>
      </c>
      <c r="H365" s="20" t="n">
        <v>0</v>
      </c>
      <c r="I365" s="21" t="n">
        <f aca="false">G365*(1+H365)</f>
        <v>8</v>
      </c>
      <c r="J365" s="17" t="s">
        <v>72</v>
      </c>
    </row>
    <row r="366" customFormat="false" ht="27" hidden="false" customHeight="true" outlineLevel="0" collapsed="false">
      <c r="A366" s="22" t="n">
        <v>344</v>
      </c>
      <c r="B366" s="23" t="s">
        <v>42</v>
      </c>
      <c r="C366" s="22" t="s">
        <v>6</v>
      </c>
      <c r="D366" s="23" t="s">
        <v>449</v>
      </c>
      <c r="E366" s="23" t="s">
        <v>452</v>
      </c>
      <c r="F366" s="23"/>
      <c r="G366" s="27" t="n">
        <v>27</v>
      </c>
      <c r="H366" s="25" t="n">
        <v>0</v>
      </c>
      <c r="I366" s="26" t="n">
        <f aca="false">G366*(1+H366)</f>
        <v>27</v>
      </c>
      <c r="J366" s="22" t="s">
        <v>72</v>
      </c>
    </row>
    <row r="367" customFormat="false" ht="27" hidden="false" customHeight="true" outlineLevel="0" collapsed="false">
      <c r="A367" s="17" t="n">
        <v>345</v>
      </c>
      <c r="B367" s="18" t="s">
        <v>42</v>
      </c>
      <c r="C367" s="17" t="s">
        <v>6</v>
      </c>
      <c r="D367" s="18" t="s">
        <v>449</v>
      </c>
      <c r="E367" s="18" t="s">
        <v>453</v>
      </c>
      <c r="F367" s="18"/>
      <c r="G367" s="28" t="n">
        <v>32</v>
      </c>
      <c r="H367" s="20" t="n">
        <v>0</v>
      </c>
      <c r="I367" s="21" t="n">
        <f aca="false">G367*(1+H367)</f>
        <v>32</v>
      </c>
      <c r="J367" s="17" t="s">
        <v>72</v>
      </c>
    </row>
    <row r="368" customFormat="false" ht="27" hidden="false" customHeight="true" outlineLevel="0" collapsed="false">
      <c r="A368" s="22" t="n">
        <v>346</v>
      </c>
      <c r="B368" s="23" t="s">
        <v>42</v>
      </c>
      <c r="C368" s="22" t="s">
        <v>6</v>
      </c>
      <c r="D368" s="23" t="s">
        <v>449</v>
      </c>
      <c r="E368" s="23" t="s">
        <v>454</v>
      </c>
      <c r="F368" s="23"/>
      <c r="G368" s="27" t="n">
        <v>19</v>
      </c>
      <c r="H368" s="25" t="n">
        <v>0</v>
      </c>
      <c r="I368" s="26" t="n">
        <f aca="false">G368*(1+H368)</f>
        <v>19</v>
      </c>
      <c r="J368" s="22" t="s">
        <v>72</v>
      </c>
    </row>
    <row r="369" customFormat="false" ht="27" hidden="false" customHeight="true" outlineLevel="0" collapsed="false">
      <c r="A369" s="17" t="n">
        <v>347</v>
      </c>
      <c r="B369" s="18" t="s">
        <v>42</v>
      </c>
      <c r="C369" s="17" t="s">
        <v>6</v>
      </c>
      <c r="D369" s="18" t="s">
        <v>455</v>
      </c>
      <c r="E369" s="18" t="s">
        <v>456</v>
      </c>
      <c r="F369" s="18"/>
      <c r="G369" s="28" t="n">
        <v>48</v>
      </c>
      <c r="H369" s="20" t="n">
        <v>0</v>
      </c>
      <c r="I369" s="21" t="n">
        <f aca="false">G369*(1+H369)</f>
        <v>48</v>
      </c>
      <c r="J369" s="17" t="s">
        <v>72</v>
      </c>
    </row>
    <row r="370" customFormat="false" ht="27" hidden="false" customHeight="true" outlineLevel="0" collapsed="false">
      <c r="A370" s="22" t="n">
        <v>348</v>
      </c>
      <c r="B370" s="23" t="s">
        <v>42</v>
      </c>
      <c r="C370" s="22" t="s">
        <v>6</v>
      </c>
      <c r="D370" s="23" t="s">
        <v>455</v>
      </c>
      <c r="E370" s="23" t="s">
        <v>457</v>
      </c>
      <c r="F370" s="23"/>
      <c r="G370" s="27" t="n">
        <v>21</v>
      </c>
      <c r="H370" s="25" t="n">
        <v>0</v>
      </c>
      <c r="I370" s="26" t="n">
        <f aca="false">G370*(1+H370)</f>
        <v>21</v>
      </c>
      <c r="J370" s="22" t="s">
        <v>72</v>
      </c>
    </row>
    <row r="371" customFormat="false" ht="27" hidden="false" customHeight="true" outlineLevel="0" collapsed="false">
      <c r="A371" s="17" t="n">
        <v>349</v>
      </c>
      <c r="B371" s="18" t="s">
        <v>42</v>
      </c>
      <c r="C371" s="17" t="s">
        <v>6</v>
      </c>
      <c r="D371" s="18" t="s">
        <v>455</v>
      </c>
      <c r="E371" s="18" t="s">
        <v>458</v>
      </c>
      <c r="F371" s="18"/>
      <c r="G371" s="28" t="n">
        <v>3</v>
      </c>
      <c r="H371" s="20" t="n">
        <v>0</v>
      </c>
      <c r="I371" s="21" t="n">
        <f aca="false">G371*(1+H371)</f>
        <v>3</v>
      </c>
      <c r="J371" s="17" t="s">
        <v>72</v>
      </c>
    </row>
    <row r="372" customFormat="false" ht="27" hidden="false" customHeight="true" outlineLevel="0" collapsed="false">
      <c r="A372" s="22" t="n">
        <v>350</v>
      </c>
      <c r="B372" s="23" t="s">
        <v>42</v>
      </c>
      <c r="C372" s="22" t="s">
        <v>6</v>
      </c>
      <c r="D372" s="23" t="s">
        <v>455</v>
      </c>
      <c r="E372" s="23" t="s">
        <v>459</v>
      </c>
      <c r="F372" s="23"/>
      <c r="G372" s="27" t="n">
        <v>12</v>
      </c>
      <c r="H372" s="25" t="n">
        <v>0</v>
      </c>
      <c r="I372" s="26" t="n">
        <f aca="false">G372*(1+H372)</f>
        <v>12</v>
      </c>
      <c r="J372" s="22" t="s">
        <v>72</v>
      </c>
    </row>
    <row r="373" customFormat="false" ht="27" hidden="false" customHeight="true" outlineLevel="0" collapsed="false">
      <c r="A373" s="17" t="n">
        <v>351</v>
      </c>
      <c r="B373" s="18" t="s">
        <v>42</v>
      </c>
      <c r="C373" s="17" t="s">
        <v>6</v>
      </c>
      <c r="D373" s="18" t="s">
        <v>460</v>
      </c>
      <c r="E373" s="18" t="s">
        <v>461</v>
      </c>
      <c r="F373" s="18"/>
      <c r="G373" s="28" t="n">
        <v>176</v>
      </c>
      <c r="H373" s="20" t="n">
        <v>0</v>
      </c>
      <c r="I373" s="21" t="n">
        <f aca="false">G373*(1+H373)</f>
        <v>176</v>
      </c>
      <c r="J373" s="17" t="s">
        <v>72</v>
      </c>
    </row>
    <row r="374" customFormat="false" ht="27" hidden="false" customHeight="true" outlineLevel="0" collapsed="false">
      <c r="A374" s="22" t="n">
        <v>352</v>
      </c>
      <c r="B374" s="23" t="s">
        <v>42</v>
      </c>
      <c r="C374" s="22" t="s">
        <v>6</v>
      </c>
      <c r="D374" s="23" t="s">
        <v>460</v>
      </c>
      <c r="E374" s="23" t="s">
        <v>462</v>
      </c>
      <c r="F374" s="23"/>
      <c r="G374" s="27" t="n">
        <v>48</v>
      </c>
      <c r="H374" s="25" t="n">
        <v>0</v>
      </c>
      <c r="I374" s="26" t="n">
        <f aca="false">G374*(1+H374)</f>
        <v>48</v>
      </c>
      <c r="J374" s="22" t="s">
        <v>72</v>
      </c>
    </row>
    <row r="375" customFormat="false" ht="27" hidden="false" customHeight="true" outlineLevel="0" collapsed="false">
      <c r="A375" s="17" t="n">
        <v>353</v>
      </c>
      <c r="B375" s="18" t="s">
        <v>42</v>
      </c>
      <c r="C375" s="17" t="s">
        <v>6</v>
      </c>
      <c r="D375" s="18" t="s">
        <v>460</v>
      </c>
      <c r="E375" s="18" t="s">
        <v>463</v>
      </c>
      <c r="F375" s="18"/>
      <c r="G375" s="28" t="n">
        <v>66</v>
      </c>
      <c r="H375" s="20" t="n">
        <v>0</v>
      </c>
      <c r="I375" s="21" t="n">
        <f aca="false">G375*(1+H375)</f>
        <v>66</v>
      </c>
      <c r="J375" s="17" t="s">
        <v>72</v>
      </c>
    </row>
    <row r="376" customFormat="false" ht="27" hidden="false" customHeight="true" outlineLevel="0" collapsed="false">
      <c r="A376" s="22" t="n">
        <v>354</v>
      </c>
      <c r="B376" s="23" t="s">
        <v>42</v>
      </c>
      <c r="C376" s="22" t="s">
        <v>6</v>
      </c>
      <c r="D376" s="23" t="s">
        <v>460</v>
      </c>
      <c r="E376" s="23" t="s">
        <v>464</v>
      </c>
      <c r="F376" s="23"/>
      <c r="G376" s="27" t="n">
        <v>29</v>
      </c>
      <c r="H376" s="25" t="n">
        <v>0</v>
      </c>
      <c r="I376" s="26" t="n">
        <f aca="false">G376*(1+H376)</f>
        <v>29</v>
      </c>
      <c r="J376" s="22" t="s">
        <v>72</v>
      </c>
    </row>
    <row r="377" customFormat="false" ht="27" hidden="false" customHeight="true" outlineLevel="0" collapsed="false">
      <c r="A377" s="17" t="n">
        <v>355</v>
      </c>
      <c r="B377" s="18" t="s">
        <v>42</v>
      </c>
      <c r="C377" s="17" t="s">
        <v>6</v>
      </c>
      <c r="D377" s="18" t="s">
        <v>460</v>
      </c>
      <c r="E377" s="18" t="s">
        <v>465</v>
      </c>
      <c r="F377" s="18"/>
      <c r="G377" s="28" t="n">
        <v>109</v>
      </c>
      <c r="H377" s="20" t="n">
        <v>0</v>
      </c>
      <c r="I377" s="21" t="n">
        <f aca="false">G377*(1+H377)</f>
        <v>109</v>
      </c>
      <c r="J377" s="17" t="s">
        <v>72</v>
      </c>
    </row>
    <row r="378" customFormat="false" ht="18" hidden="false" customHeight="true" outlineLevel="0" collapsed="false">
      <c r="A378" s="22" t="n">
        <v>356</v>
      </c>
      <c r="B378" s="23" t="s">
        <v>42</v>
      </c>
      <c r="C378" s="22" t="s">
        <v>6</v>
      </c>
      <c r="D378" s="23" t="s">
        <v>466</v>
      </c>
      <c r="E378" s="23" t="s">
        <v>467</v>
      </c>
      <c r="F378" s="23"/>
      <c r="G378" s="27" t="n">
        <v>57</v>
      </c>
      <c r="H378" s="25" t="n">
        <v>0</v>
      </c>
      <c r="I378" s="26" t="n">
        <f aca="false">G378*(1+H378)</f>
        <v>57</v>
      </c>
      <c r="J378" s="22" t="s">
        <v>72</v>
      </c>
    </row>
    <row r="379" customFormat="false" ht="18" hidden="false" customHeight="true" outlineLevel="0" collapsed="false">
      <c r="A379" s="17" t="n">
        <v>357</v>
      </c>
      <c r="B379" s="18" t="s">
        <v>42</v>
      </c>
      <c r="C379" s="17" t="s">
        <v>6</v>
      </c>
      <c r="D379" s="18" t="s">
        <v>466</v>
      </c>
      <c r="E379" s="18" t="s">
        <v>468</v>
      </c>
      <c r="F379" s="18"/>
      <c r="G379" s="28" t="n">
        <v>10</v>
      </c>
      <c r="H379" s="20" t="n">
        <v>0</v>
      </c>
      <c r="I379" s="21" t="n">
        <f aca="false">G379*(1+H379)</f>
        <v>10</v>
      </c>
      <c r="J379" s="17" t="s">
        <v>72</v>
      </c>
    </row>
    <row r="380" customFormat="false" ht="18" hidden="false" customHeight="true" outlineLevel="0" collapsed="false">
      <c r="A380" s="22" t="n">
        <v>358</v>
      </c>
      <c r="B380" s="23" t="s">
        <v>42</v>
      </c>
      <c r="C380" s="22" t="s">
        <v>6</v>
      </c>
      <c r="D380" s="23" t="s">
        <v>466</v>
      </c>
      <c r="E380" s="23" t="s">
        <v>469</v>
      </c>
      <c r="F380" s="23"/>
      <c r="G380" s="27" t="n">
        <v>10</v>
      </c>
      <c r="H380" s="25" t="n">
        <v>0</v>
      </c>
      <c r="I380" s="26" t="n">
        <f aca="false">G380*(1+H380)</f>
        <v>10</v>
      </c>
      <c r="J380" s="22" t="s">
        <v>72</v>
      </c>
    </row>
    <row r="381" customFormat="false" ht="18" hidden="false" customHeight="true" outlineLevel="0" collapsed="false">
      <c r="A381" s="17" t="n">
        <v>359</v>
      </c>
      <c r="B381" s="18" t="s">
        <v>42</v>
      </c>
      <c r="C381" s="17" t="s">
        <v>6</v>
      </c>
      <c r="D381" s="18" t="s">
        <v>466</v>
      </c>
      <c r="E381" s="18" t="s">
        <v>470</v>
      </c>
      <c r="F381" s="18"/>
      <c r="G381" s="28" t="n">
        <v>6</v>
      </c>
      <c r="H381" s="20" t="n">
        <v>0</v>
      </c>
      <c r="I381" s="21" t="n">
        <f aca="false">G381*(1+H381)</f>
        <v>6</v>
      </c>
      <c r="J381" s="17" t="s">
        <v>72</v>
      </c>
    </row>
    <row r="382" customFormat="false" ht="18" hidden="false" customHeight="true" outlineLevel="0" collapsed="false">
      <c r="A382" s="22" t="n">
        <v>360</v>
      </c>
      <c r="B382" s="23" t="s">
        <v>42</v>
      </c>
      <c r="C382" s="22" t="s">
        <v>6</v>
      </c>
      <c r="D382" s="23" t="s">
        <v>466</v>
      </c>
      <c r="E382" s="23" t="s">
        <v>471</v>
      </c>
      <c r="F382" s="23"/>
      <c r="G382" s="27" t="n">
        <v>27</v>
      </c>
      <c r="H382" s="25" t="n">
        <v>0</v>
      </c>
      <c r="I382" s="26" t="n">
        <f aca="false">G382*(1+H382)</f>
        <v>27</v>
      </c>
      <c r="J382" s="22" t="s">
        <v>72</v>
      </c>
    </row>
    <row r="383" customFormat="false" ht="18" hidden="false" customHeight="true" outlineLevel="0" collapsed="false">
      <c r="A383" s="17" t="n">
        <v>361</v>
      </c>
      <c r="B383" s="18" t="s">
        <v>42</v>
      </c>
      <c r="C383" s="17" t="s">
        <v>6</v>
      </c>
      <c r="D383" s="18" t="s">
        <v>466</v>
      </c>
      <c r="E383" s="18" t="s">
        <v>472</v>
      </c>
      <c r="F383" s="18"/>
      <c r="G383" s="28" t="n">
        <v>40</v>
      </c>
      <c r="H383" s="20" t="n">
        <v>0</v>
      </c>
      <c r="I383" s="21" t="n">
        <f aca="false">G383*(1+H383)</f>
        <v>40</v>
      </c>
      <c r="J383" s="17" t="s">
        <v>72</v>
      </c>
    </row>
    <row r="384" customFormat="false" ht="18" hidden="false" customHeight="true" outlineLevel="0" collapsed="false">
      <c r="A384" s="22" t="n">
        <v>362</v>
      </c>
      <c r="B384" s="23" t="s">
        <v>42</v>
      </c>
      <c r="C384" s="22" t="s">
        <v>6</v>
      </c>
      <c r="D384" s="23" t="s">
        <v>466</v>
      </c>
      <c r="E384" s="23" t="s">
        <v>473</v>
      </c>
      <c r="F384" s="23"/>
      <c r="G384" s="27" t="n">
        <v>3</v>
      </c>
      <c r="H384" s="25" t="n">
        <v>0</v>
      </c>
      <c r="I384" s="26" t="n">
        <f aca="false">G384*(1+H384)</f>
        <v>3</v>
      </c>
      <c r="J384" s="22" t="s">
        <v>72</v>
      </c>
    </row>
    <row r="385" customFormat="false" ht="18" hidden="false" customHeight="true" outlineLevel="0" collapsed="false">
      <c r="A385" s="17" t="n">
        <v>363</v>
      </c>
      <c r="B385" s="18" t="s">
        <v>42</v>
      </c>
      <c r="C385" s="17" t="s">
        <v>6</v>
      </c>
      <c r="D385" s="18" t="s">
        <v>466</v>
      </c>
      <c r="E385" s="18" t="s">
        <v>474</v>
      </c>
      <c r="F385" s="18"/>
      <c r="G385" s="28" t="n">
        <v>5</v>
      </c>
      <c r="H385" s="20" t="n">
        <v>0</v>
      </c>
      <c r="I385" s="21" t="n">
        <f aca="false">G385*(1+H385)</f>
        <v>5</v>
      </c>
      <c r="J385" s="17" t="s">
        <v>72</v>
      </c>
    </row>
    <row r="386" customFormat="false" ht="18" hidden="false" customHeight="true" outlineLevel="0" collapsed="false">
      <c r="A386" s="22" t="n">
        <v>364</v>
      </c>
      <c r="B386" s="23" t="s">
        <v>42</v>
      </c>
      <c r="C386" s="22" t="s">
        <v>6</v>
      </c>
      <c r="D386" s="23" t="s">
        <v>466</v>
      </c>
      <c r="E386" s="23" t="s">
        <v>475</v>
      </c>
      <c r="F386" s="23"/>
      <c r="G386" s="27" t="n">
        <v>44</v>
      </c>
      <c r="H386" s="25" t="n">
        <v>0</v>
      </c>
      <c r="I386" s="26" t="n">
        <f aca="false">G386*(1+H386)</f>
        <v>44</v>
      </c>
      <c r="J386" s="22" t="s">
        <v>72</v>
      </c>
    </row>
    <row r="387" customFormat="false" ht="18" hidden="false" customHeight="true" outlineLevel="0" collapsed="false">
      <c r="A387" s="17" t="n">
        <v>365</v>
      </c>
      <c r="B387" s="18" t="s">
        <v>42</v>
      </c>
      <c r="C387" s="17" t="s">
        <v>6</v>
      </c>
      <c r="D387" s="18" t="s">
        <v>466</v>
      </c>
      <c r="E387" s="18" t="s">
        <v>476</v>
      </c>
      <c r="F387" s="18"/>
      <c r="G387" s="28" t="n">
        <v>7</v>
      </c>
      <c r="H387" s="20" t="n">
        <v>0</v>
      </c>
      <c r="I387" s="21" t="n">
        <f aca="false">G387*(1+H387)</f>
        <v>7</v>
      </c>
      <c r="J387" s="17" t="s">
        <v>72</v>
      </c>
    </row>
    <row r="388" customFormat="false" ht="18" hidden="false" customHeight="true" outlineLevel="0" collapsed="false">
      <c r="A388" s="22" t="n">
        <v>366</v>
      </c>
      <c r="B388" s="23" t="s">
        <v>42</v>
      </c>
      <c r="C388" s="22" t="s">
        <v>6</v>
      </c>
      <c r="D388" s="23" t="s">
        <v>466</v>
      </c>
      <c r="E388" s="23" t="s">
        <v>477</v>
      </c>
      <c r="F388" s="23"/>
      <c r="G388" s="27" t="n">
        <v>10</v>
      </c>
      <c r="H388" s="25" t="n">
        <v>0</v>
      </c>
      <c r="I388" s="26" t="n">
        <f aca="false">G388*(1+H388)</f>
        <v>10</v>
      </c>
      <c r="J388" s="22" t="s">
        <v>72</v>
      </c>
    </row>
    <row r="389" customFormat="false" ht="18" hidden="false" customHeight="true" outlineLevel="0" collapsed="false">
      <c r="A389" s="17" t="n">
        <v>367</v>
      </c>
      <c r="B389" s="18" t="s">
        <v>42</v>
      </c>
      <c r="C389" s="17" t="s">
        <v>6</v>
      </c>
      <c r="D389" s="18" t="s">
        <v>466</v>
      </c>
      <c r="E389" s="18" t="s">
        <v>478</v>
      </c>
      <c r="F389" s="18"/>
      <c r="G389" s="28" t="n">
        <v>11</v>
      </c>
      <c r="H389" s="20" t="n">
        <v>0</v>
      </c>
      <c r="I389" s="21" t="n">
        <f aca="false">G389*(1+H389)</f>
        <v>11</v>
      </c>
      <c r="J389" s="17" t="s">
        <v>72</v>
      </c>
    </row>
    <row r="390" customFormat="false" ht="18" hidden="false" customHeight="true" outlineLevel="0" collapsed="false">
      <c r="A390" s="22" t="n">
        <v>368</v>
      </c>
      <c r="B390" s="23" t="s">
        <v>42</v>
      </c>
      <c r="C390" s="22" t="s">
        <v>6</v>
      </c>
      <c r="D390" s="23" t="s">
        <v>466</v>
      </c>
      <c r="E390" s="23" t="s">
        <v>479</v>
      </c>
      <c r="F390" s="23"/>
      <c r="G390" s="27" t="n">
        <v>87</v>
      </c>
      <c r="H390" s="25" t="n">
        <v>0</v>
      </c>
      <c r="I390" s="26" t="n">
        <f aca="false">G390*(1+H390)</f>
        <v>87</v>
      </c>
      <c r="J390" s="22" t="s">
        <v>72</v>
      </c>
    </row>
    <row r="391" customFormat="false" ht="18" hidden="false" customHeight="true" outlineLevel="0" collapsed="false">
      <c r="A391" s="17" t="n">
        <v>369</v>
      </c>
      <c r="B391" s="18" t="s">
        <v>42</v>
      </c>
      <c r="C391" s="17" t="s">
        <v>6</v>
      </c>
      <c r="D391" s="18" t="s">
        <v>466</v>
      </c>
      <c r="E391" s="18" t="s">
        <v>480</v>
      </c>
      <c r="F391" s="18"/>
      <c r="G391" s="28" t="n">
        <v>4</v>
      </c>
      <c r="H391" s="20" t="n">
        <v>0</v>
      </c>
      <c r="I391" s="21" t="n">
        <f aca="false">G391*(1+H391)</f>
        <v>4</v>
      </c>
      <c r="J391" s="17" t="s">
        <v>72</v>
      </c>
    </row>
    <row r="392" customFormat="false" ht="18" hidden="false" customHeight="true" outlineLevel="0" collapsed="false">
      <c r="A392" s="22" t="n">
        <v>370</v>
      </c>
      <c r="B392" s="23" t="s">
        <v>42</v>
      </c>
      <c r="C392" s="22" t="s">
        <v>6</v>
      </c>
      <c r="D392" s="23" t="s">
        <v>466</v>
      </c>
      <c r="E392" s="23" t="s">
        <v>481</v>
      </c>
      <c r="F392" s="23"/>
      <c r="G392" s="27" t="n">
        <v>32</v>
      </c>
      <c r="H392" s="25" t="n">
        <v>0</v>
      </c>
      <c r="I392" s="26" t="n">
        <f aca="false">G392*(1+H392)</f>
        <v>32</v>
      </c>
      <c r="J392" s="22" t="s">
        <v>72</v>
      </c>
    </row>
    <row r="393" customFormat="false" ht="18" hidden="false" customHeight="true" outlineLevel="0" collapsed="false">
      <c r="A393" s="17" t="n">
        <v>371</v>
      </c>
      <c r="B393" s="18" t="s">
        <v>42</v>
      </c>
      <c r="C393" s="17" t="s">
        <v>6</v>
      </c>
      <c r="D393" s="18" t="s">
        <v>466</v>
      </c>
      <c r="E393" s="18" t="s">
        <v>482</v>
      </c>
      <c r="F393" s="18"/>
      <c r="G393" s="28" t="n">
        <v>5</v>
      </c>
      <c r="H393" s="20" t="n">
        <v>0</v>
      </c>
      <c r="I393" s="21" t="n">
        <f aca="false">G393*(1+H393)</f>
        <v>5</v>
      </c>
      <c r="J393" s="17" t="s">
        <v>72</v>
      </c>
    </row>
    <row r="394" customFormat="false" ht="18" hidden="false" customHeight="true" outlineLevel="0" collapsed="false">
      <c r="A394" s="22" t="n">
        <v>372</v>
      </c>
      <c r="B394" s="23" t="s">
        <v>42</v>
      </c>
      <c r="C394" s="22" t="s">
        <v>6</v>
      </c>
      <c r="D394" s="23" t="s">
        <v>466</v>
      </c>
      <c r="E394" s="23" t="s">
        <v>483</v>
      </c>
      <c r="F394" s="23"/>
      <c r="G394" s="27" t="n">
        <v>26</v>
      </c>
      <c r="H394" s="25" t="n">
        <v>0</v>
      </c>
      <c r="I394" s="26" t="n">
        <f aca="false">G394*(1+H394)</f>
        <v>26</v>
      </c>
      <c r="J394" s="22" t="s">
        <v>72</v>
      </c>
    </row>
    <row r="395" customFormat="false" ht="27" hidden="false" customHeight="true" outlineLevel="0" collapsed="false">
      <c r="A395" s="17" t="n">
        <v>373</v>
      </c>
      <c r="B395" s="18" t="s">
        <v>42</v>
      </c>
      <c r="C395" s="17" t="s">
        <v>6</v>
      </c>
      <c r="D395" s="18" t="s">
        <v>484</v>
      </c>
      <c r="E395" s="18" t="s">
        <v>485</v>
      </c>
      <c r="F395" s="18"/>
      <c r="G395" s="28" t="n">
        <v>25</v>
      </c>
      <c r="H395" s="20" t="n">
        <v>0</v>
      </c>
      <c r="I395" s="21" t="n">
        <f aca="false">G395*(1+H395)</f>
        <v>25</v>
      </c>
      <c r="J395" s="17" t="s">
        <v>72</v>
      </c>
    </row>
    <row r="396" customFormat="false" ht="27" hidden="false" customHeight="true" outlineLevel="0" collapsed="false">
      <c r="A396" s="22" t="n">
        <v>374</v>
      </c>
      <c r="B396" s="23" t="s">
        <v>42</v>
      </c>
      <c r="C396" s="22" t="s">
        <v>6</v>
      </c>
      <c r="D396" s="23" t="s">
        <v>484</v>
      </c>
      <c r="E396" s="23" t="s">
        <v>486</v>
      </c>
      <c r="F396" s="23"/>
      <c r="G396" s="27" t="n">
        <v>20</v>
      </c>
      <c r="H396" s="25" t="n">
        <v>0</v>
      </c>
      <c r="I396" s="26" t="n">
        <f aca="false">G396*(1+H396)</f>
        <v>20</v>
      </c>
      <c r="J396" s="22" t="s">
        <v>72</v>
      </c>
    </row>
    <row r="397" customFormat="false" ht="27" hidden="false" customHeight="true" outlineLevel="0" collapsed="false">
      <c r="A397" s="17" t="n">
        <v>375</v>
      </c>
      <c r="B397" s="18" t="s">
        <v>42</v>
      </c>
      <c r="C397" s="17" t="s">
        <v>6</v>
      </c>
      <c r="D397" s="18" t="s">
        <v>484</v>
      </c>
      <c r="E397" s="18" t="s">
        <v>487</v>
      </c>
      <c r="F397" s="18"/>
      <c r="G397" s="28" t="n">
        <v>15</v>
      </c>
      <c r="H397" s="20" t="n">
        <v>0</v>
      </c>
      <c r="I397" s="21" t="n">
        <f aca="false">G397*(1+H397)</f>
        <v>15</v>
      </c>
      <c r="J397" s="17" t="s">
        <v>72</v>
      </c>
    </row>
    <row r="398" customFormat="false" ht="27" hidden="false" customHeight="true" outlineLevel="0" collapsed="false">
      <c r="A398" s="22" t="n">
        <v>376</v>
      </c>
      <c r="B398" s="23" t="s">
        <v>42</v>
      </c>
      <c r="C398" s="22" t="s">
        <v>6</v>
      </c>
      <c r="D398" s="23" t="s">
        <v>484</v>
      </c>
      <c r="E398" s="23" t="s">
        <v>488</v>
      </c>
      <c r="F398" s="23"/>
      <c r="G398" s="27" t="n">
        <v>15</v>
      </c>
      <c r="H398" s="25" t="n">
        <v>0</v>
      </c>
      <c r="I398" s="26" t="n">
        <f aca="false">G398*(1+H398)</f>
        <v>15</v>
      </c>
      <c r="J398" s="22" t="s">
        <v>72</v>
      </c>
    </row>
    <row r="399" customFormat="false" ht="27" hidden="false" customHeight="true" outlineLevel="0" collapsed="false">
      <c r="A399" s="17" t="n">
        <v>377</v>
      </c>
      <c r="B399" s="18" t="s">
        <v>42</v>
      </c>
      <c r="C399" s="17" t="s">
        <v>6</v>
      </c>
      <c r="D399" s="18" t="s">
        <v>484</v>
      </c>
      <c r="E399" s="18" t="s">
        <v>489</v>
      </c>
      <c r="F399" s="18"/>
      <c r="G399" s="28" t="n">
        <v>15</v>
      </c>
      <c r="H399" s="20" t="n">
        <v>0</v>
      </c>
      <c r="I399" s="21" t="n">
        <f aca="false">G399*(1+H399)</f>
        <v>15</v>
      </c>
      <c r="J399" s="17" t="s">
        <v>72</v>
      </c>
    </row>
    <row r="400" customFormat="false" ht="27" hidden="false" customHeight="true" outlineLevel="0" collapsed="false">
      <c r="A400" s="22" t="n">
        <v>378</v>
      </c>
      <c r="B400" s="23" t="s">
        <v>42</v>
      </c>
      <c r="C400" s="22" t="s">
        <v>6</v>
      </c>
      <c r="D400" s="23" t="s">
        <v>484</v>
      </c>
      <c r="E400" s="23" t="s">
        <v>490</v>
      </c>
      <c r="F400" s="23"/>
      <c r="G400" s="27" t="n">
        <v>5</v>
      </c>
      <c r="H400" s="25" t="n">
        <v>0</v>
      </c>
      <c r="I400" s="26" t="n">
        <f aca="false">G400*(1+H400)</f>
        <v>5</v>
      </c>
      <c r="J400" s="22" t="s">
        <v>72</v>
      </c>
    </row>
    <row r="401" customFormat="false" ht="27" hidden="false" customHeight="true" outlineLevel="0" collapsed="false">
      <c r="A401" s="17" t="n">
        <v>379</v>
      </c>
      <c r="B401" s="18" t="s">
        <v>42</v>
      </c>
      <c r="C401" s="17" t="s">
        <v>6</v>
      </c>
      <c r="D401" s="18" t="s">
        <v>484</v>
      </c>
      <c r="E401" s="18" t="s">
        <v>491</v>
      </c>
      <c r="F401" s="18"/>
      <c r="G401" s="19" t="n">
        <v>2.5</v>
      </c>
      <c r="H401" s="20" t="n">
        <v>0</v>
      </c>
      <c r="I401" s="21" t="n">
        <f aca="false">G401*(1+H401)</f>
        <v>2.5</v>
      </c>
      <c r="J401" s="17" t="s">
        <v>72</v>
      </c>
    </row>
    <row r="402" customFormat="false" ht="27" hidden="false" customHeight="true" outlineLevel="0" collapsed="false">
      <c r="A402" s="22" t="n">
        <v>380</v>
      </c>
      <c r="B402" s="23" t="s">
        <v>42</v>
      </c>
      <c r="C402" s="22" t="s">
        <v>6</v>
      </c>
      <c r="D402" s="23" t="s">
        <v>484</v>
      </c>
      <c r="E402" s="23" t="s">
        <v>492</v>
      </c>
      <c r="F402" s="23"/>
      <c r="G402" s="24" t="n">
        <v>2.5</v>
      </c>
      <c r="H402" s="25" t="n">
        <v>0</v>
      </c>
      <c r="I402" s="26" t="n">
        <f aca="false">G402*(1+H402)</f>
        <v>2.5</v>
      </c>
      <c r="J402" s="22" t="s">
        <v>72</v>
      </c>
    </row>
    <row r="403" customFormat="false" ht="18" hidden="false" customHeight="true" outlineLevel="0" collapsed="false">
      <c r="A403" s="17" t="n">
        <v>381</v>
      </c>
      <c r="B403" s="18" t="s">
        <v>42</v>
      </c>
      <c r="C403" s="17" t="s">
        <v>6</v>
      </c>
      <c r="D403" s="18" t="s">
        <v>493</v>
      </c>
      <c r="E403" s="18" t="s">
        <v>494</v>
      </c>
      <c r="F403" s="18"/>
      <c r="G403" s="28" t="n">
        <v>66970</v>
      </c>
      <c r="H403" s="20" t="n">
        <v>0</v>
      </c>
      <c r="I403" s="21" t="n">
        <f aca="false">G403*(1+H403)</f>
        <v>66970</v>
      </c>
      <c r="J403" s="17" t="s">
        <v>69</v>
      </c>
    </row>
    <row r="404" customFormat="false" ht="18" hidden="false" customHeight="true" outlineLevel="0" collapsed="false">
      <c r="A404" s="22" t="n">
        <v>382</v>
      </c>
      <c r="B404" s="23" t="s">
        <v>42</v>
      </c>
      <c r="C404" s="22" t="s">
        <v>6</v>
      </c>
      <c r="D404" s="23" t="s">
        <v>493</v>
      </c>
      <c r="E404" s="23" t="s">
        <v>495</v>
      </c>
      <c r="F404" s="23"/>
      <c r="G404" s="27" t="n">
        <v>28</v>
      </c>
      <c r="H404" s="25" t="n">
        <v>0</v>
      </c>
      <c r="I404" s="26" t="n">
        <f aca="false">G404*(1+H404)</f>
        <v>28</v>
      </c>
      <c r="J404" s="22" t="s">
        <v>72</v>
      </c>
    </row>
    <row r="405" customFormat="false" ht="27" hidden="false" customHeight="true" outlineLevel="0" collapsed="false">
      <c r="A405" s="17" t="n">
        <v>383</v>
      </c>
      <c r="B405" s="18" t="s">
        <v>42</v>
      </c>
      <c r="C405" s="17" t="s">
        <v>6</v>
      </c>
      <c r="D405" s="18" t="s">
        <v>493</v>
      </c>
      <c r="E405" s="18" t="s">
        <v>496</v>
      </c>
      <c r="F405" s="18" t="s">
        <v>497</v>
      </c>
      <c r="G405" s="28" t="n">
        <v>800</v>
      </c>
      <c r="H405" s="20" t="n">
        <v>0</v>
      </c>
      <c r="I405" s="21" t="n">
        <f aca="false">G405*(1+H405)</f>
        <v>800</v>
      </c>
      <c r="J405" s="17" t="s">
        <v>69</v>
      </c>
    </row>
    <row r="406" customFormat="false" ht="18" hidden="false" customHeight="true" outlineLevel="0" collapsed="false">
      <c r="A406" s="22" t="n">
        <v>384</v>
      </c>
      <c r="B406" s="23" t="s">
        <v>42</v>
      </c>
      <c r="C406" s="22" t="s">
        <v>6</v>
      </c>
      <c r="D406" s="23" t="s">
        <v>493</v>
      </c>
      <c r="E406" s="23" t="s">
        <v>498</v>
      </c>
      <c r="F406" s="23" t="s">
        <v>499</v>
      </c>
      <c r="G406" s="27" t="n">
        <v>5575</v>
      </c>
      <c r="H406" s="25" t="n">
        <v>0</v>
      </c>
      <c r="I406" s="26" t="n">
        <f aca="false">G406*(1+H406)</f>
        <v>5575</v>
      </c>
      <c r="J406" s="22" t="s">
        <v>69</v>
      </c>
    </row>
    <row r="407" customFormat="false" ht="18" hidden="false" customHeight="true" outlineLevel="0" collapsed="false">
      <c r="A407" s="17" t="n">
        <v>385</v>
      </c>
      <c r="B407" s="18" t="s">
        <v>42</v>
      </c>
      <c r="C407" s="17" t="s">
        <v>6</v>
      </c>
      <c r="D407" s="18" t="s">
        <v>500</v>
      </c>
      <c r="E407" s="18" t="s">
        <v>485</v>
      </c>
      <c r="F407" s="18"/>
      <c r="G407" s="19" t="n">
        <v>6910.7775</v>
      </c>
      <c r="H407" s="20" t="n">
        <v>0.1</v>
      </c>
      <c r="I407" s="21" t="n">
        <f aca="false">G407*(1+H407)</f>
        <v>7601.85525</v>
      </c>
      <c r="J407" s="17" t="s">
        <v>69</v>
      </c>
    </row>
    <row r="408" customFormat="false" ht="18" hidden="false" customHeight="true" outlineLevel="0" collapsed="false">
      <c r="A408" s="22" t="n">
        <v>386</v>
      </c>
      <c r="B408" s="23" t="s">
        <v>42</v>
      </c>
      <c r="C408" s="22" t="s">
        <v>6</v>
      </c>
      <c r="D408" s="23" t="s">
        <v>500</v>
      </c>
      <c r="E408" s="23" t="s">
        <v>486</v>
      </c>
      <c r="F408" s="23"/>
      <c r="G408" s="24" t="n">
        <v>5528.622</v>
      </c>
      <c r="H408" s="25" t="n">
        <v>0.1</v>
      </c>
      <c r="I408" s="26" t="n">
        <f aca="false">G408*(1+H408)</f>
        <v>6081.4842</v>
      </c>
      <c r="J408" s="22" t="s">
        <v>69</v>
      </c>
    </row>
    <row r="409" customFormat="false" ht="18" hidden="false" customHeight="true" outlineLevel="0" collapsed="false">
      <c r="A409" s="17" t="n">
        <v>387</v>
      </c>
      <c r="B409" s="18" t="s">
        <v>42</v>
      </c>
      <c r="C409" s="17" t="s">
        <v>6</v>
      </c>
      <c r="D409" s="18" t="s">
        <v>500</v>
      </c>
      <c r="E409" s="18" t="s">
        <v>487</v>
      </c>
      <c r="F409" s="18"/>
      <c r="G409" s="19" t="n">
        <v>4146.4665</v>
      </c>
      <c r="H409" s="20" t="n">
        <v>0.1</v>
      </c>
      <c r="I409" s="21" t="n">
        <f aca="false">G409*(1+H409)</f>
        <v>4561.11315</v>
      </c>
      <c r="J409" s="17" t="s">
        <v>69</v>
      </c>
    </row>
    <row r="410" customFormat="false" ht="18" hidden="false" customHeight="true" outlineLevel="0" collapsed="false">
      <c r="A410" s="22" t="n">
        <v>388</v>
      </c>
      <c r="B410" s="23" t="s">
        <v>42</v>
      </c>
      <c r="C410" s="22" t="s">
        <v>6</v>
      </c>
      <c r="D410" s="23" t="s">
        <v>500</v>
      </c>
      <c r="E410" s="23" t="s">
        <v>488</v>
      </c>
      <c r="F410" s="23"/>
      <c r="G410" s="24" t="n">
        <v>4146.4665</v>
      </c>
      <c r="H410" s="25" t="n">
        <v>0.1</v>
      </c>
      <c r="I410" s="26" t="n">
        <f aca="false">G410*(1+H410)</f>
        <v>4561.11315</v>
      </c>
      <c r="J410" s="22" t="s">
        <v>69</v>
      </c>
    </row>
    <row r="411" customFormat="false" ht="18" hidden="false" customHeight="true" outlineLevel="0" collapsed="false">
      <c r="A411" s="17" t="n">
        <v>389</v>
      </c>
      <c r="B411" s="18" t="s">
        <v>42</v>
      </c>
      <c r="C411" s="17" t="s">
        <v>6</v>
      </c>
      <c r="D411" s="18" t="s">
        <v>500</v>
      </c>
      <c r="E411" s="18" t="s">
        <v>489</v>
      </c>
      <c r="F411" s="18"/>
      <c r="G411" s="19" t="n">
        <v>4146.4665</v>
      </c>
      <c r="H411" s="20" t="n">
        <v>0.1</v>
      </c>
      <c r="I411" s="21" t="n">
        <f aca="false">G411*(1+H411)</f>
        <v>4561.11315</v>
      </c>
      <c r="J411" s="17" t="s">
        <v>69</v>
      </c>
    </row>
    <row r="412" customFormat="false" ht="18" hidden="false" customHeight="true" outlineLevel="0" collapsed="false">
      <c r="A412" s="22" t="n">
        <v>390</v>
      </c>
      <c r="B412" s="23" t="s">
        <v>42</v>
      </c>
      <c r="C412" s="22" t="s">
        <v>6</v>
      </c>
      <c r="D412" s="23" t="s">
        <v>500</v>
      </c>
      <c r="E412" s="23" t="s">
        <v>490</v>
      </c>
      <c r="F412" s="23"/>
      <c r="G412" s="24" t="n">
        <v>1382.1555</v>
      </c>
      <c r="H412" s="25" t="n">
        <v>0.1</v>
      </c>
      <c r="I412" s="26" t="n">
        <f aca="false">G412*(1+H412)</f>
        <v>1520.37105</v>
      </c>
      <c r="J412" s="22" t="s">
        <v>69</v>
      </c>
    </row>
    <row r="413" customFormat="false" ht="18" hidden="false" customHeight="true" outlineLevel="0" collapsed="false">
      <c r="A413" s="17" t="n">
        <v>391</v>
      </c>
      <c r="B413" s="18" t="s">
        <v>42</v>
      </c>
      <c r="C413" s="17" t="s">
        <v>6</v>
      </c>
      <c r="D413" s="18" t="s">
        <v>500</v>
      </c>
      <c r="E413" s="18" t="s">
        <v>491</v>
      </c>
      <c r="F413" s="18"/>
      <c r="G413" s="19" t="n">
        <v>691.07775</v>
      </c>
      <c r="H413" s="20" t="n">
        <v>0.1</v>
      </c>
      <c r="I413" s="21" t="n">
        <f aca="false">G413*(1+H413)</f>
        <v>760.185525</v>
      </c>
      <c r="J413" s="17" t="s">
        <v>69</v>
      </c>
    </row>
    <row r="414" customFormat="false" ht="18" hidden="false" customHeight="true" outlineLevel="0" collapsed="false">
      <c r="A414" s="22" t="n">
        <v>392</v>
      </c>
      <c r="B414" s="23" t="s">
        <v>42</v>
      </c>
      <c r="C414" s="22" t="s">
        <v>6</v>
      </c>
      <c r="D414" s="23" t="s">
        <v>500</v>
      </c>
      <c r="E414" s="23" t="s">
        <v>501</v>
      </c>
      <c r="F414" s="23"/>
      <c r="G414" s="24" t="n">
        <v>691.07775</v>
      </c>
      <c r="H414" s="25" t="n">
        <v>0.1</v>
      </c>
      <c r="I414" s="26" t="n">
        <f aca="false">G414*(1+H414)</f>
        <v>760.185525</v>
      </c>
      <c r="J414" s="22" t="s">
        <v>69</v>
      </c>
    </row>
    <row r="415" customFormat="false" ht="19.5" hidden="false" customHeight="true" outlineLevel="0" collapsed="false">
      <c r="A415" s="16" t="s">
        <v>502</v>
      </c>
      <c r="B415" s="16"/>
      <c r="C415" s="16"/>
      <c r="D415" s="16"/>
      <c r="E415" s="16"/>
      <c r="F415" s="16"/>
      <c r="G415" s="16"/>
      <c r="H415" s="16"/>
      <c r="I415" s="16"/>
      <c r="J415" s="16"/>
    </row>
    <row r="416" customFormat="false" ht="18" hidden="false" customHeight="true" outlineLevel="0" collapsed="false">
      <c r="A416" s="17" t="n">
        <v>393</v>
      </c>
      <c r="B416" s="18" t="s">
        <v>44</v>
      </c>
      <c r="C416" s="17" t="s">
        <v>6</v>
      </c>
      <c r="D416" s="18" t="s">
        <v>503</v>
      </c>
      <c r="E416" s="18" t="s">
        <v>504</v>
      </c>
      <c r="F416" s="18"/>
      <c r="G416" s="19" t="n">
        <v>292.08</v>
      </c>
      <c r="H416" s="20" t="n">
        <v>0.1</v>
      </c>
      <c r="I416" s="21" t="n">
        <f aca="false">G416*(1+H416)</f>
        <v>321.288</v>
      </c>
      <c r="J416" s="17" t="s">
        <v>67</v>
      </c>
    </row>
    <row r="417" customFormat="false" ht="18" hidden="false" customHeight="true" outlineLevel="0" collapsed="false">
      <c r="A417" s="22" t="n">
        <v>394</v>
      </c>
      <c r="B417" s="23" t="s">
        <v>44</v>
      </c>
      <c r="C417" s="22" t="s">
        <v>6</v>
      </c>
      <c r="D417" s="23" t="s">
        <v>505</v>
      </c>
      <c r="E417" s="23" t="s">
        <v>506</v>
      </c>
      <c r="F417" s="23"/>
      <c r="G417" s="24" t="n">
        <v>76.86</v>
      </c>
      <c r="H417" s="25" t="n">
        <v>0.1</v>
      </c>
      <c r="I417" s="26" t="n">
        <f aca="false">G417*(1+H417)</f>
        <v>84.546</v>
      </c>
      <c r="J417" s="22" t="s">
        <v>67</v>
      </c>
    </row>
    <row r="418" customFormat="false" ht="18" hidden="false" customHeight="true" outlineLevel="0" collapsed="false">
      <c r="A418" s="17" t="n">
        <v>395</v>
      </c>
      <c r="B418" s="18" t="s">
        <v>44</v>
      </c>
      <c r="C418" s="17" t="s">
        <v>6</v>
      </c>
      <c r="D418" s="18" t="s">
        <v>505</v>
      </c>
      <c r="E418" s="18" t="s">
        <v>507</v>
      </c>
      <c r="F418" s="18"/>
      <c r="G418" s="19" t="n">
        <v>686.89</v>
      </c>
      <c r="H418" s="20" t="n">
        <v>0.1</v>
      </c>
      <c r="I418" s="21" t="n">
        <f aca="false">G418*(1+H418)</f>
        <v>755.579</v>
      </c>
      <c r="J418" s="17" t="s">
        <v>67</v>
      </c>
    </row>
    <row r="419" customFormat="false" ht="18" hidden="false" customHeight="true" outlineLevel="0" collapsed="false">
      <c r="A419" s="22" t="n">
        <v>396</v>
      </c>
      <c r="B419" s="23" t="s">
        <v>44</v>
      </c>
      <c r="C419" s="22" t="s">
        <v>6</v>
      </c>
      <c r="D419" s="23" t="s">
        <v>505</v>
      </c>
      <c r="E419" s="23" t="s">
        <v>508</v>
      </c>
      <c r="F419" s="23"/>
      <c r="G419" s="24" t="n">
        <v>47.68</v>
      </c>
      <c r="H419" s="25" t="n">
        <v>0.1</v>
      </c>
      <c r="I419" s="26" t="n">
        <f aca="false">G419*(1+H419)</f>
        <v>52.448</v>
      </c>
      <c r="J419" s="22" t="s">
        <v>67</v>
      </c>
    </row>
    <row r="420" customFormat="false" ht="18" hidden="false" customHeight="true" outlineLevel="0" collapsed="false">
      <c r="A420" s="17" t="n">
        <v>397</v>
      </c>
      <c r="B420" s="18" t="s">
        <v>44</v>
      </c>
      <c r="C420" s="17" t="s">
        <v>6</v>
      </c>
      <c r="D420" s="18" t="s">
        <v>505</v>
      </c>
      <c r="E420" s="18" t="s">
        <v>509</v>
      </c>
      <c r="F420" s="18"/>
      <c r="G420" s="19" t="n">
        <v>7.26</v>
      </c>
      <c r="H420" s="20" t="n">
        <v>0.1</v>
      </c>
      <c r="I420" s="21" t="n">
        <f aca="false">G420*(1+H420)</f>
        <v>7.986</v>
      </c>
      <c r="J420" s="17" t="s">
        <v>67</v>
      </c>
    </row>
    <row r="421" customFormat="false" ht="18" hidden="false" customHeight="true" outlineLevel="0" collapsed="false">
      <c r="A421" s="22" t="n">
        <v>398</v>
      </c>
      <c r="B421" s="23" t="s">
        <v>44</v>
      </c>
      <c r="C421" s="22" t="s">
        <v>6</v>
      </c>
      <c r="D421" s="23" t="s">
        <v>505</v>
      </c>
      <c r="E421" s="23" t="s">
        <v>510</v>
      </c>
      <c r="F421" s="23"/>
      <c r="G421" s="24" t="n">
        <v>4.01</v>
      </c>
      <c r="H421" s="25" t="n">
        <v>0.1</v>
      </c>
      <c r="I421" s="26" t="n">
        <f aca="false">G421*(1+H421)</f>
        <v>4.411</v>
      </c>
      <c r="J421" s="22" t="s">
        <v>67</v>
      </c>
    </row>
    <row r="422" customFormat="false" ht="18" hidden="false" customHeight="true" outlineLevel="0" collapsed="false">
      <c r="A422" s="17" t="n">
        <v>399</v>
      </c>
      <c r="B422" s="18" t="s">
        <v>44</v>
      </c>
      <c r="C422" s="17" t="s">
        <v>6</v>
      </c>
      <c r="D422" s="18" t="s">
        <v>505</v>
      </c>
      <c r="E422" s="18" t="s">
        <v>511</v>
      </c>
      <c r="F422" s="18"/>
      <c r="G422" s="19" t="n">
        <v>154.93</v>
      </c>
      <c r="H422" s="20" t="n">
        <v>0.1</v>
      </c>
      <c r="I422" s="21" t="n">
        <f aca="false">G422*(1+H422)</f>
        <v>170.423</v>
      </c>
      <c r="J422" s="17" t="s">
        <v>67</v>
      </c>
    </row>
    <row r="423" customFormat="false" ht="18" hidden="false" customHeight="true" outlineLevel="0" collapsed="false">
      <c r="A423" s="22" t="n">
        <v>400</v>
      </c>
      <c r="B423" s="23" t="s">
        <v>44</v>
      </c>
      <c r="C423" s="22" t="s">
        <v>6</v>
      </c>
      <c r="D423" s="23" t="s">
        <v>505</v>
      </c>
      <c r="E423" s="23" t="s">
        <v>512</v>
      </c>
      <c r="F423" s="23"/>
      <c r="G423" s="24" t="n">
        <v>14.73</v>
      </c>
      <c r="H423" s="25" t="n">
        <v>0.1</v>
      </c>
      <c r="I423" s="26" t="n">
        <f aca="false">G423*(1+H423)</f>
        <v>16.203</v>
      </c>
      <c r="J423" s="22" t="s">
        <v>67</v>
      </c>
    </row>
    <row r="424" customFormat="false" ht="18" hidden="false" customHeight="true" outlineLevel="0" collapsed="false">
      <c r="A424" s="17" t="n">
        <v>401</v>
      </c>
      <c r="B424" s="18" t="s">
        <v>44</v>
      </c>
      <c r="C424" s="17" t="s">
        <v>6</v>
      </c>
      <c r="D424" s="18" t="s">
        <v>505</v>
      </c>
      <c r="E424" s="18" t="s">
        <v>513</v>
      </c>
      <c r="F424" s="18"/>
      <c r="G424" s="19" t="n">
        <v>445.86</v>
      </c>
      <c r="H424" s="20" t="n">
        <v>0.1</v>
      </c>
      <c r="I424" s="21" t="n">
        <f aca="false">G424*(1+H424)</f>
        <v>490.446</v>
      </c>
      <c r="J424" s="17" t="s">
        <v>67</v>
      </c>
    </row>
    <row r="425" customFormat="false" ht="18" hidden="false" customHeight="true" outlineLevel="0" collapsed="false">
      <c r="A425" s="22" t="n">
        <v>402</v>
      </c>
      <c r="B425" s="23" t="s">
        <v>44</v>
      </c>
      <c r="C425" s="22" t="s">
        <v>6</v>
      </c>
      <c r="D425" s="23" t="s">
        <v>416</v>
      </c>
      <c r="E425" s="23" t="s">
        <v>514</v>
      </c>
      <c r="F425" s="23"/>
      <c r="G425" s="27" t="n">
        <v>1</v>
      </c>
      <c r="H425" s="25" t="n">
        <v>0</v>
      </c>
      <c r="I425" s="26" t="n">
        <f aca="false">G425*(1+H425)</f>
        <v>1</v>
      </c>
      <c r="J425" s="22" t="s">
        <v>72</v>
      </c>
    </row>
    <row r="426" customFormat="false" ht="18" hidden="false" customHeight="true" outlineLevel="0" collapsed="false">
      <c r="A426" s="17" t="n">
        <v>403</v>
      </c>
      <c r="B426" s="18" t="s">
        <v>44</v>
      </c>
      <c r="C426" s="17" t="s">
        <v>6</v>
      </c>
      <c r="D426" s="18" t="s">
        <v>416</v>
      </c>
      <c r="E426" s="18" t="s">
        <v>515</v>
      </c>
      <c r="F426" s="18"/>
      <c r="G426" s="28" t="n">
        <v>1</v>
      </c>
      <c r="H426" s="20" t="n">
        <v>0</v>
      </c>
      <c r="I426" s="21" t="n">
        <f aca="false">G426*(1+H426)</f>
        <v>1</v>
      </c>
      <c r="J426" s="17" t="s">
        <v>72</v>
      </c>
    </row>
    <row r="427" customFormat="false" ht="18" hidden="false" customHeight="true" outlineLevel="0" collapsed="false">
      <c r="A427" s="22" t="n">
        <v>404</v>
      </c>
      <c r="B427" s="23" t="s">
        <v>44</v>
      </c>
      <c r="C427" s="22" t="s">
        <v>6</v>
      </c>
      <c r="D427" s="23" t="s">
        <v>416</v>
      </c>
      <c r="E427" s="23" t="s">
        <v>516</v>
      </c>
      <c r="F427" s="23"/>
      <c r="G427" s="27" t="n">
        <v>4</v>
      </c>
      <c r="H427" s="25" t="n">
        <v>0</v>
      </c>
      <c r="I427" s="26" t="n">
        <f aca="false">G427*(1+H427)</f>
        <v>4</v>
      </c>
      <c r="J427" s="22" t="s">
        <v>72</v>
      </c>
    </row>
    <row r="428" customFormat="false" ht="18" hidden="false" customHeight="true" outlineLevel="0" collapsed="false">
      <c r="A428" s="17" t="n">
        <v>405</v>
      </c>
      <c r="B428" s="18" t="s">
        <v>44</v>
      </c>
      <c r="C428" s="17" t="s">
        <v>6</v>
      </c>
      <c r="D428" s="18" t="s">
        <v>416</v>
      </c>
      <c r="E428" s="18" t="s">
        <v>517</v>
      </c>
      <c r="F428" s="18"/>
      <c r="G428" s="28" t="n">
        <v>1</v>
      </c>
      <c r="H428" s="20" t="n">
        <v>0</v>
      </c>
      <c r="I428" s="21" t="n">
        <f aca="false">G428*(1+H428)</f>
        <v>1</v>
      </c>
      <c r="J428" s="17" t="s">
        <v>72</v>
      </c>
    </row>
    <row r="429" customFormat="false" ht="18" hidden="false" customHeight="true" outlineLevel="0" collapsed="false">
      <c r="A429" s="22" t="n">
        <v>406</v>
      </c>
      <c r="B429" s="23" t="s">
        <v>44</v>
      </c>
      <c r="C429" s="22" t="s">
        <v>6</v>
      </c>
      <c r="D429" s="23" t="s">
        <v>416</v>
      </c>
      <c r="E429" s="23" t="s">
        <v>518</v>
      </c>
      <c r="F429" s="23"/>
      <c r="G429" s="27" t="n">
        <v>1</v>
      </c>
      <c r="H429" s="25" t="n">
        <v>0</v>
      </c>
      <c r="I429" s="26" t="n">
        <f aca="false">G429*(1+H429)</f>
        <v>1</v>
      </c>
      <c r="J429" s="22" t="s">
        <v>72</v>
      </c>
    </row>
    <row r="430" customFormat="false" ht="18" hidden="false" customHeight="true" outlineLevel="0" collapsed="false">
      <c r="A430" s="17" t="n">
        <v>407</v>
      </c>
      <c r="B430" s="18" t="s">
        <v>44</v>
      </c>
      <c r="C430" s="17" t="s">
        <v>6</v>
      </c>
      <c r="D430" s="18" t="s">
        <v>416</v>
      </c>
      <c r="E430" s="18" t="s">
        <v>519</v>
      </c>
      <c r="F430" s="18"/>
      <c r="G430" s="28" t="n">
        <v>1</v>
      </c>
      <c r="H430" s="20" t="n">
        <v>0</v>
      </c>
      <c r="I430" s="21" t="n">
        <f aca="false">G430*(1+H430)</f>
        <v>1</v>
      </c>
      <c r="J430" s="17" t="s">
        <v>72</v>
      </c>
    </row>
    <row r="431" customFormat="false" ht="18" hidden="false" customHeight="true" outlineLevel="0" collapsed="false">
      <c r="A431" s="22" t="n">
        <v>408</v>
      </c>
      <c r="B431" s="23" t="s">
        <v>44</v>
      </c>
      <c r="C431" s="22" t="s">
        <v>6</v>
      </c>
      <c r="D431" s="23" t="s">
        <v>416</v>
      </c>
      <c r="E431" s="23" t="s">
        <v>520</v>
      </c>
      <c r="F431" s="23"/>
      <c r="G431" s="27" t="n">
        <v>1</v>
      </c>
      <c r="H431" s="25" t="n">
        <v>0</v>
      </c>
      <c r="I431" s="26" t="n">
        <f aca="false">G431*(1+H431)</f>
        <v>1</v>
      </c>
      <c r="J431" s="22" t="s">
        <v>72</v>
      </c>
    </row>
    <row r="432" customFormat="false" ht="18" hidden="false" customHeight="true" outlineLevel="0" collapsed="false">
      <c r="A432" s="17" t="n">
        <v>409</v>
      </c>
      <c r="B432" s="18" t="s">
        <v>44</v>
      </c>
      <c r="C432" s="17" t="s">
        <v>6</v>
      </c>
      <c r="D432" s="18" t="s">
        <v>416</v>
      </c>
      <c r="E432" s="18" t="s">
        <v>521</v>
      </c>
      <c r="F432" s="18"/>
      <c r="G432" s="28" t="n">
        <v>1</v>
      </c>
      <c r="H432" s="20" t="n">
        <v>0</v>
      </c>
      <c r="I432" s="21" t="n">
        <f aca="false">G432*(1+H432)</f>
        <v>1</v>
      </c>
      <c r="J432" s="17" t="s">
        <v>72</v>
      </c>
    </row>
    <row r="433" customFormat="false" ht="18" hidden="false" customHeight="true" outlineLevel="0" collapsed="false">
      <c r="A433" s="22" t="n">
        <v>410</v>
      </c>
      <c r="B433" s="23" t="s">
        <v>44</v>
      </c>
      <c r="C433" s="22" t="s">
        <v>6</v>
      </c>
      <c r="D433" s="23" t="s">
        <v>416</v>
      </c>
      <c r="E433" s="23" t="s">
        <v>522</v>
      </c>
      <c r="F433" s="23"/>
      <c r="G433" s="27" t="n">
        <v>2</v>
      </c>
      <c r="H433" s="25" t="n">
        <v>0</v>
      </c>
      <c r="I433" s="26" t="n">
        <f aca="false">G433*(1+H433)</f>
        <v>2</v>
      </c>
      <c r="J433" s="22" t="s">
        <v>72</v>
      </c>
    </row>
    <row r="434" customFormat="false" ht="18" hidden="false" customHeight="true" outlineLevel="0" collapsed="false">
      <c r="A434" s="17" t="n">
        <v>411</v>
      </c>
      <c r="B434" s="18" t="s">
        <v>44</v>
      </c>
      <c r="C434" s="17" t="s">
        <v>6</v>
      </c>
      <c r="D434" s="18" t="s">
        <v>416</v>
      </c>
      <c r="E434" s="18" t="s">
        <v>523</v>
      </c>
      <c r="F434" s="18"/>
      <c r="G434" s="28" t="n">
        <v>1</v>
      </c>
      <c r="H434" s="20" t="n">
        <v>0</v>
      </c>
      <c r="I434" s="21" t="n">
        <f aca="false">G434*(1+H434)</f>
        <v>1</v>
      </c>
      <c r="J434" s="17" t="s">
        <v>72</v>
      </c>
    </row>
    <row r="435" customFormat="false" ht="18" hidden="false" customHeight="true" outlineLevel="0" collapsed="false">
      <c r="A435" s="22" t="n">
        <v>412</v>
      </c>
      <c r="B435" s="23" t="s">
        <v>44</v>
      </c>
      <c r="C435" s="22" t="s">
        <v>6</v>
      </c>
      <c r="D435" s="23" t="s">
        <v>416</v>
      </c>
      <c r="E435" s="23" t="s">
        <v>524</v>
      </c>
      <c r="F435" s="23"/>
      <c r="G435" s="27" t="n">
        <v>1</v>
      </c>
      <c r="H435" s="25" t="n">
        <v>0</v>
      </c>
      <c r="I435" s="26" t="n">
        <f aca="false">G435*(1+H435)</f>
        <v>1</v>
      </c>
      <c r="J435" s="22" t="s">
        <v>72</v>
      </c>
    </row>
    <row r="436" customFormat="false" ht="18" hidden="false" customHeight="true" outlineLevel="0" collapsed="false">
      <c r="A436" s="17" t="n">
        <v>413</v>
      </c>
      <c r="B436" s="18" t="s">
        <v>44</v>
      </c>
      <c r="C436" s="17" t="s">
        <v>6</v>
      </c>
      <c r="D436" s="18" t="s">
        <v>416</v>
      </c>
      <c r="E436" s="18" t="s">
        <v>525</v>
      </c>
      <c r="F436" s="18"/>
      <c r="G436" s="28" t="n">
        <v>1</v>
      </c>
      <c r="H436" s="20" t="n">
        <v>0</v>
      </c>
      <c r="I436" s="21" t="n">
        <f aca="false">G436*(1+H436)</f>
        <v>1</v>
      </c>
      <c r="J436" s="17" t="s">
        <v>72</v>
      </c>
    </row>
    <row r="437" customFormat="false" ht="18" hidden="false" customHeight="true" outlineLevel="0" collapsed="false">
      <c r="A437" s="22" t="n">
        <v>414</v>
      </c>
      <c r="B437" s="23" t="s">
        <v>44</v>
      </c>
      <c r="C437" s="22" t="s">
        <v>6</v>
      </c>
      <c r="D437" s="23" t="s">
        <v>416</v>
      </c>
      <c r="E437" s="23" t="s">
        <v>526</v>
      </c>
      <c r="F437" s="23"/>
      <c r="G437" s="27" t="n">
        <v>1</v>
      </c>
      <c r="H437" s="25" t="n">
        <v>0</v>
      </c>
      <c r="I437" s="26" t="n">
        <f aca="false">G437*(1+H437)</f>
        <v>1</v>
      </c>
      <c r="J437" s="22" t="s">
        <v>72</v>
      </c>
    </row>
    <row r="438" customFormat="false" ht="18" hidden="false" customHeight="true" outlineLevel="0" collapsed="false">
      <c r="A438" s="17" t="n">
        <v>415</v>
      </c>
      <c r="B438" s="18" t="s">
        <v>44</v>
      </c>
      <c r="C438" s="17" t="s">
        <v>6</v>
      </c>
      <c r="D438" s="18" t="s">
        <v>416</v>
      </c>
      <c r="E438" s="18" t="s">
        <v>527</v>
      </c>
      <c r="F438" s="18"/>
      <c r="G438" s="28" t="n">
        <v>1</v>
      </c>
      <c r="H438" s="20" t="n">
        <v>0</v>
      </c>
      <c r="I438" s="21" t="n">
        <f aca="false">G438*(1+H438)</f>
        <v>1</v>
      </c>
      <c r="J438" s="17" t="s">
        <v>72</v>
      </c>
    </row>
    <row r="439" customFormat="false" ht="18" hidden="false" customHeight="true" outlineLevel="0" collapsed="false">
      <c r="A439" s="22" t="n">
        <v>416</v>
      </c>
      <c r="B439" s="23" t="s">
        <v>44</v>
      </c>
      <c r="C439" s="22" t="s">
        <v>6</v>
      </c>
      <c r="D439" s="23" t="s">
        <v>416</v>
      </c>
      <c r="E439" s="23" t="s">
        <v>528</v>
      </c>
      <c r="F439" s="23"/>
      <c r="G439" s="27" t="n">
        <v>1</v>
      </c>
      <c r="H439" s="25" t="n">
        <v>0</v>
      </c>
      <c r="I439" s="26" t="n">
        <f aca="false">G439*(1+H439)</f>
        <v>1</v>
      </c>
      <c r="J439" s="22" t="s">
        <v>72</v>
      </c>
    </row>
    <row r="440" customFormat="false" ht="18" hidden="false" customHeight="true" outlineLevel="0" collapsed="false">
      <c r="A440" s="17" t="n">
        <v>417</v>
      </c>
      <c r="B440" s="18" t="s">
        <v>44</v>
      </c>
      <c r="C440" s="17" t="s">
        <v>6</v>
      </c>
      <c r="D440" s="18" t="s">
        <v>416</v>
      </c>
      <c r="E440" s="18" t="s">
        <v>529</v>
      </c>
      <c r="F440" s="18"/>
      <c r="G440" s="28" t="n">
        <v>1</v>
      </c>
      <c r="H440" s="20" t="n">
        <v>0</v>
      </c>
      <c r="I440" s="21" t="n">
        <f aca="false">G440*(1+H440)</f>
        <v>1</v>
      </c>
      <c r="J440" s="17" t="s">
        <v>72</v>
      </c>
    </row>
    <row r="441" customFormat="false" ht="18" hidden="false" customHeight="true" outlineLevel="0" collapsed="false">
      <c r="A441" s="22" t="n">
        <v>418</v>
      </c>
      <c r="B441" s="23" t="s">
        <v>44</v>
      </c>
      <c r="C441" s="22" t="s">
        <v>6</v>
      </c>
      <c r="D441" s="23" t="s">
        <v>416</v>
      </c>
      <c r="E441" s="23" t="s">
        <v>530</v>
      </c>
      <c r="F441" s="23"/>
      <c r="G441" s="24" t="n">
        <v>6039.67</v>
      </c>
      <c r="H441" s="25" t="n">
        <v>0.1</v>
      </c>
      <c r="I441" s="26" t="n">
        <f aca="false">G441*(1+H441)</f>
        <v>6643.637</v>
      </c>
      <c r="J441" s="22" t="s">
        <v>69</v>
      </c>
    </row>
    <row r="442" customFormat="false" ht="18" hidden="false" customHeight="true" outlineLevel="0" collapsed="false">
      <c r="A442" s="17" t="n">
        <v>419</v>
      </c>
      <c r="B442" s="18" t="s">
        <v>44</v>
      </c>
      <c r="C442" s="17" t="s">
        <v>6</v>
      </c>
      <c r="D442" s="18" t="s">
        <v>416</v>
      </c>
      <c r="E442" s="18" t="s">
        <v>531</v>
      </c>
      <c r="F442" s="18"/>
      <c r="G442" s="19" t="n">
        <v>8102.93</v>
      </c>
      <c r="H442" s="20" t="n">
        <v>0.1</v>
      </c>
      <c r="I442" s="21" t="n">
        <f aca="false">G442*(1+H442)</f>
        <v>8913.223</v>
      </c>
      <c r="J442" s="17" t="s">
        <v>69</v>
      </c>
    </row>
    <row r="443" customFormat="false" ht="18" hidden="false" customHeight="true" outlineLevel="0" collapsed="false">
      <c r="A443" s="22" t="n">
        <v>420</v>
      </c>
      <c r="B443" s="23" t="s">
        <v>44</v>
      </c>
      <c r="C443" s="22" t="s">
        <v>6</v>
      </c>
      <c r="D443" s="23" t="s">
        <v>532</v>
      </c>
      <c r="E443" s="23" t="s">
        <v>390</v>
      </c>
      <c r="F443" s="23"/>
      <c r="G443" s="27" t="n">
        <v>2092</v>
      </c>
      <c r="H443" s="25" t="n">
        <v>0.1</v>
      </c>
      <c r="I443" s="26" t="n">
        <f aca="false">G443*(1+H443)</f>
        <v>2301.2</v>
      </c>
      <c r="J443" s="22" t="s">
        <v>84</v>
      </c>
    </row>
    <row r="444" customFormat="false" ht="18" hidden="false" customHeight="true" outlineLevel="0" collapsed="false">
      <c r="A444" s="17" t="n">
        <v>421</v>
      </c>
      <c r="B444" s="18" t="s">
        <v>44</v>
      </c>
      <c r="C444" s="17" t="s">
        <v>6</v>
      </c>
      <c r="D444" s="18" t="s">
        <v>532</v>
      </c>
      <c r="E444" s="18" t="s">
        <v>533</v>
      </c>
      <c r="F444" s="18"/>
      <c r="G444" s="19" t="n">
        <v>83.2222222222222</v>
      </c>
      <c r="H444" s="20" t="n">
        <v>0.1</v>
      </c>
      <c r="I444" s="21" t="n">
        <f aca="false">G444*(1+H444)</f>
        <v>91.5444444444444</v>
      </c>
      <c r="J444" s="17" t="s">
        <v>84</v>
      </c>
    </row>
    <row r="445" customFormat="false" ht="18" hidden="false" customHeight="true" outlineLevel="0" collapsed="false">
      <c r="A445" s="22" t="n">
        <v>422</v>
      </c>
      <c r="B445" s="23" t="s">
        <v>44</v>
      </c>
      <c r="C445" s="22" t="s">
        <v>6</v>
      </c>
      <c r="D445" s="23" t="s">
        <v>532</v>
      </c>
      <c r="E445" s="23" t="s">
        <v>391</v>
      </c>
      <c r="F445" s="23"/>
      <c r="G445" s="27" t="n">
        <v>1982</v>
      </c>
      <c r="H445" s="25" t="n">
        <v>0.1</v>
      </c>
      <c r="I445" s="26" t="n">
        <f aca="false">G445*(1+H445)</f>
        <v>2180.2</v>
      </c>
      <c r="J445" s="22" t="s">
        <v>84</v>
      </c>
    </row>
    <row r="446" customFormat="false" ht="18" hidden="false" customHeight="true" outlineLevel="0" collapsed="false">
      <c r="A446" s="17" t="n">
        <v>423</v>
      </c>
      <c r="B446" s="18" t="s">
        <v>44</v>
      </c>
      <c r="C446" s="17" t="s">
        <v>6</v>
      </c>
      <c r="D446" s="18" t="s">
        <v>534</v>
      </c>
      <c r="E446" s="18" t="s">
        <v>535</v>
      </c>
      <c r="F446" s="18"/>
      <c r="G446" s="19" t="n">
        <v>1524.46</v>
      </c>
      <c r="H446" s="20" t="n">
        <v>0.1</v>
      </c>
      <c r="I446" s="21" t="n">
        <f aca="false">G446*(1+H446)</f>
        <v>1676.906</v>
      </c>
      <c r="J446" s="17" t="s">
        <v>67</v>
      </c>
    </row>
    <row r="447" customFormat="false" ht="18" hidden="false" customHeight="true" outlineLevel="0" collapsed="false">
      <c r="A447" s="22" t="n">
        <v>424</v>
      </c>
      <c r="B447" s="23" t="s">
        <v>44</v>
      </c>
      <c r="C447" s="22" t="s">
        <v>6</v>
      </c>
      <c r="D447" s="23" t="s">
        <v>534</v>
      </c>
      <c r="E447" s="23" t="s">
        <v>536</v>
      </c>
      <c r="F447" s="23"/>
      <c r="G447" s="24" t="n">
        <v>1804.21</v>
      </c>
      <c r="H447" s="25" t="n">
        <v>0.1</v>
      </c>
      <c r="I447" s="26" t="n">
        <f aca="false">G447*(1+H447)</f>
        <v>1984.631</v>
      </c>
      <c r="J447" s="22" t="s">
        <v>67</v>
      </c>
    </row>
    <row r="448" customFormat="false" ht="18" hidden="false" customHeight="true" outlineLevel="0" collapsed="false">
      <c r="A448" s="17" t="n">
        <v>425</v>
      </c>
      <c r="B448" s="18" t="s">
        <v>44</v>
      </c>
      <c r="C448" s="17" t="s">
        <v>6</v>
      </c>
      <c r="D448" s="18" t="s">
        <v>534</v>
      </c>
      <c r="E448" s="18" t="s">
        <v>537</v>
      </c>
      <c r="F448" s="18"/>
      <c r="G448" s="19" t="n">
        <v>2715.21</v>
      </c>
      <c r="H448" s="20" t="n">
        <v>0.1</v>
      </c>
      <c r="I448" s="21" t="n">
        <f aca="false">G448*(1+H448)</f>
        <v>2986.731</v>
      </c>
      <c r="J448" s="17" t="s">
        <v>67</v>
      </c>
    </row>
    <row r="449" customFormat="false" ht="18" hidden="false" customHeight="true" outlineLevel="0" collapsed="false">
      <c r="A449" s="22" t="n">
        <v>426</v>
      </c>
      <c r="B449" s="23" t="s">
        <v>44</v>
      </c>
      <c r="C449" s="22" t="s">
        <v>6</v>
      </c>
      <c r="D449" s="23" t="s">
        <v>534</v>
      </c>
      <c r="E449" s="23" t="s">
        <v>538</v>
      </c>
      <c r="F449" s="23"/>
      <c r="G449" s="24" t="n">
        <v>328.23</v>
      </c>
      <c r="H449" s="25" t="n">
        <v>0.1</v>
      </c>
      <c r="I449" s="26" t="n">
        <f aca="false">G449*(1+H449)</f>
        <v>361.053</v>
      </c>
      <c r="J449" s="22" t="s">
        <v>67</v>
      </c>
    </row>
    <row r="450" customFormat="false" ht="18" hidden="false" customHeight="true" outlineLevel="0" collapsed="false">
      <c r="A450" s="17" t="n">
        <v>427</v>
      </c>
      <c r="B450" s="18" t="s">
        <v>44</v>
      </c>
      <c r="C450" s="17" t="s">
        <v>6</v>
      </c>
      <c r="D450" s="18" t="s">
        <v>416</v>
      </c>
      <c r="E450" s="18" t="s">
        <v>539</v>
      </c>
      <c r="F450" s="18" t="s">
        <v>540</v>
      </c>
      <c r="G450" s="28" t="n">
        <v>42</v>
      </c>
      <c r="H450" s="20" t="n">
        <v>0</v>
      </c>
      <c r="I450" s="21" t="n">
        <f aca="false">G450*(1+H450)</f>
        <v>42</v>
      </c>
      <c r="J450" s="17" t="s">
        <v>72</v>
      </c>
    </row>
    <row r="451" customFormat="false" ht="27" hidden="false" customHeight="true" outlineLevel="0" collapsed="false">
      <c r="A451" s="22" t="n">
        <v>428</v>
      </c>
      <c r="B451" s="23" t="s">
        <v>44</v>
      </c>
      <c r="C451" s="22" t="s">
        <v>6</v>
      </c>
      <c r="D451" s="23" t="s">
        <v>416</v>
      </c>
      <c r="E451" s="23" t="s">
        <v>541</v>
      </c>
      <c r="F451" s="23"/>
      <c r="G451" s="27" t="n">
        <v>7</v>
      </c>
      <c r="H451" s="25" t="n">
        <v>0</v>
      </c>
      <c r="I451" s="26" t="n">
        <f aca="false">G451*(1+H451)</f>
        <v>7</v>
      </c>
      <c r="J451" s="22" t="s">
        <v>72</v>
      </c>
    </row>
    <row r="452" customFormat="false" ht="18" hidden="false" customHeight="true" outlineLevel="0" collapsed="false">
      <c r="A452" s="17" t="n">
        <v>429</v>
      </c>
      <c r="B452" s="18" t="s">
        <v>44</v>
      </c>
      <c r="C452" s="17" t="s">
        <v>6</v>
      </c>
      <c r="D452" s="18" t="s">
        <v>416</v>
      </c>
      <c r="E452" s="18" t="s">
        <v>542</v>
      </c>
      <c r="F452" s="18"/>
      <c r="G452" s="28" t="n">
        <v>1</v>
      </c>
      <c r="H452" s="20" t="n">
        <v>0</v>
      </c>
      <c r="I452" s="21" t="n">
        <f aca="false">G452*(1+H452)</f>
        <v>1</v>
      </c>
      <c r="J452" s="17" t="s">
        <v>72</v>
      </c>
    </row>
    <row r="453" customFormat="false" ht="18" hidden="false" customHeight="true" outlineLevel="0" collapsed="false">
      <c r="A453" s="22" t="n">
        <v>430</v>
      </c>
      <c r="B453" s="23" t="s">
        <v>44</v>
      </c>
      <c r="C453" s="22" t="s">
        <v>6</v>
      </c>
      <c r="D453" s="23" t="s">
        <v>416</v>
      </c>
      <c r="E453" s="23" t="s">
        <v>543</v>
      </c>
      <c r="F453" s="23"/>
      <c r="G453" s="27" t="n">
        <v>4</v>
      </c>
      <c r="H453" s="25" t="n">
        <v>0</v>
      </c>
      <c r="I453" s="26" t="n">
        <f aca="false">G453*(1+H453)</f>
        <v>4</v>
      </c>
      <c r="J453" s="22" t="s">
        <v>72</v>
      </c>
    </row>
    <row r="454" customFormat="false" ht="18" hidden="false" customHeight="true" outlineLevel="0" collapsed="false">
      <c r="A454" s="17" t="n">
        <v>431</v>
      </c>
      <c r="B454" s="18" t="s">
        <v>44</v>
      </c>
      <c r="C454" s="17" t="s">
        <v>6</v>
      </c>
      <c r="D454" s="18" t="s">
        <v>416</v>
      </c>
      <c r="E454" s="18" t="s">
        <v>544</v>
      </c>
      <c r="F454" s="18"/>
      <c r="G454" s="28" t="n">
        <v>4</v>
      </c>
      <c r="H454" s="20" t="n">
        <v>0</v>
      </c>
      <c r="I454" s="21" t="n">
        <f aca="false">G454*(1+H454)</f>
        <v>4</v>
      </c>
      <c r="J454" s="17" t="s">
        <v>72</v>
      </c>
    </row>
    <row r="455" customFormat="false" ht="18" hidden="false" customHeight="true" outlineLevel="0" collapsed="false">
      <c r="A455" s="22" t="n">
        <v>432</v>
      </c>
      <c r="B455" s="23" t="s">
        <v>44</v>
      </c>
      <c r="C455" s="22" t="s">
        <v>6</v>
      </c>
      <c r="D455" s="23" t="s">
        <v>416</v>
      </c>
      <c r="E455" s="23" t="s">
        <v>545</v>
      </c>
      <c r="F455" s="23"/>
      <c r="G455" s="27" t="n">
        <v>24</v>
      </c>
      <c r="H455" s="25" t="n">
        <v>0</v>
      </c>
      <c r="I455" s="26" t="n">
        <f aca="false">G455*(1+H455)</f>
        <v>24</v>
      </c>
      <c r="J455" s="22" t="s">
        <v>72</v>
      </c>
    </row>
    <row r="456" customFormat="false" ht="18" hidden="false" customHeight="true" outlineLevel="0" collapsed="false">
      <c r="A456" s="17" t="n">
        <v>433</v>
      </c>
      <c r="B456" s="18" t="s">
        <v>44</v>
      </c>
      <c r="C456" s="17" t="s">
        <v>6</v>
      </c>
      <c r="D456" s="18" t="s">
        <v>416</v>
      </c>
      <c r="E456" s="18" t="s">
        <v>546</v>
      </c>
      <c r="F456" s="18"/>
      <c r="G456" s="28" t="n">
        <v>1</v>
      </c>
      <c r="H456" s="20" t="n">
        <v>0</v>
      </c>
      <c r="I456" s="21" t="n">
        <f aca="false">G456*(1+H456)</f>
        <v>1</v>
      </c>
      <c r="J456" s="17" t="s">
        <v>72</v>
      </c>
    </row>
    <row r="457" customFormat="false" ht="18" hidden="false" customHeight="true" outlineLevel="0" collapsed="false">
      <c r="A457" s="22" t="n">
        <v>434</v>
      </c>
      <c r="B457" s="23" t="s">
        <v>44</v>
      </c>
      <c r="C457" s="22" t="s">
        <v>6</v>
      </c>
      <c r="D457" s="23" t="s">
        <v>416</v>
      </c>
      <c r="E457" s="23" t="s">
        <v>547</v>
      </c>
      <c r="F457" s="23"/>
      <c r="G457" s="27" t="n">
        <v>1</v>
      </c>
      <c r="H457" s="25" t="n">
        <v>0</v>
      </c>
      <c r="I457" s="26" t="n">
        <f aca="false">G457*(1+H457)</f>
        <v>1</v>
      </c>
      <c r="J457" s="22" t="s">
        <v>72</v>
      </c>
    </row>
    <row r="459" customFormat="false" ht="25.5" hidden="false" customHeight="true" outlineLevel="0" collapsed="false">
      <c r="A459" s="29" t="s">
        <v>548</v>
      </c>
      <c r="B459" s="29"/>
      <c r="C459" s="29"/>
      <c r="D459" s="29"/>
      <c r="E459" s="29"/>
      <c r="F459" s="29"/>
      <c r="G459" s="29"/>
      <c r="H459" s="29"/>
      <c r="I459" s="29"/>
      <c r="J459" s="29"/>
    </row>
  </sheetData>
  <autoFilter ref="A9:J457"/>
  <mergeCells count="24">
    <mergeCell ref="A1:J1"/>
    <mergeCell ref="A2:J2"/>
    <mergeCell ref="A4:J4"/>
    <mergeCell ref="A5:B5"/>
    <mergeCell ref="C5:H5"/>
    <mergeCell ref="A6:B6"/>
    <mergeCell ref="C6:H6"/>
    <mergeCell ref="A7:B7"/>
    <mergeCell ref="C7:H7"/>
    <mergeCell ref="A10:J10"/>
    <mergeCell ref="A21:J21"/>
    <mergeCell ref="A42:J42"/>
    <mergeCell ref="A45:J45"/>
    <mergeCell ref="A122:J122"/>
    <mergeCell ref="A127:J127"/>
    <mergeCell ref="A143:J143"/>
    <mergeCell ref="A166:J166"/>
    <mergeCell ref="A279:J279"/>
    <mergeCell ref="A298:J298"/>
    <mergeCell ref="A307:J307"/>
    <mergeCell ref="A319:J319"/>
    <mergeCell ref="A323:J323"/>
    <mergeCell ref="A415:J415"/>
    <mergeCell ref="A459:J4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2026-10-16T12:15:26Z</dcterms:created>
  <dc:creator>ABLE Estimating</dc:creator>
  <dc:description/>
  <dc:language>en-US</dc:language>
  <cp:lastModifiedBy>ABLE Estimating</cp:lastModifiedBy>
  <dcterms:modified xsi:type="dcterms:W3CDTF">2026-11-01T17:58:27Z</dcterms:modified>
  <cp:revision>0</cp:revision>
  <dc:subject/>
  <dc:title>Public Health Services Building – Complete Takeoff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